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93" windowHeight="9150"/>
  </bookViews>
  <sheets>
    <sheet name="口腔设备" sheetId="2" r:id="rId1"/>
  </sheets>
  <definedNames>
    <definedName name="_xlnm._FilterDatabase" localSheetId="0" hidden="1">口腔设备!$A$2:$K$11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5" name="ID_542F6E33307A479EA5CD3270829D238E" descr="823d04e0513a24673ac00d3d681db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91590" y="69472175"/>
          <a:ext cx="1236980" cy="1146810"/>
        </a:xfrm>
        <a:prstGeom prst="rect">
          <a:avLst/>
        </a:prstGeom>
      </xdr:spPr>
    </xdr:pic>
  </etc:cellImage>
  <etc:cellImage>
    <xdr:pic>
      <xdr:nvPicPr>
        <xdr:cNvPr id="33" name="ID_8DB427F56E86414F86761099ED53B86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945235" y="68219955"/>
          <a:ext cx="967740" cy="920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0" name="ID_56D33D5FC5144DE087779414A78A3F28" descr="1cde4be466926b89bafcb3e506642b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528300" y="66641980"/>
          <a:ext cx="1066165" cy="1062355"/>
        </a:xfrm>
        <a:prstGeom prst="rect">
          <a:avLst/>
        </a:prstGeom>
      </xdr:spPr>
    </xdr:pic>
  </etc:cellImage>
  <etc:cellImage>
    <xdr:pic>
      <xdr:nvPicPr>
        <xdr:cNvPr id="31" name="ID_2DAA63C0371040DB99CCCF08B33709C3"/>
        <xdr:cNvPicPr>
          <a:picLocks noChangeAspect="1"/>
        </xdr:cNvPicPr>
      </xdr:nvPicPr>
      <xdr:blipFill>
        <a:blip r:embed="rId4"/>
        <a:srcRect t="27647" b="28722"/>
        <a:stretch>
          <a:fillRect/>
        </a:stretch>
      </xdr:blipFill>
      <xdr:spPr>
        <a:xfrm>
          <a:off x="14257655" y="73080880"/>
          <a:ext cx="920750" cy="9867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D30D505C9C54462198A26BE02AB239AC" descr="6d58a7ac1a059558e1317514c8f51d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079855" y="70793610"/>
          <a:ext cx="1203960" cy="1115695"/>
        </a:xfrm>
        <a:prstGeom prst="rect">
          <a:avLst/>
        </a:prstGeom>
      </xdr:spPr>
    </xdr:pic>
  </etc:cellImage>
  <etc:cellImage>
    <xdr:pic>
      <xdr:nvPicPr>
        <xdr:cNvPr id="36" name="ID_B467ADB9BF254C158C25B7C9BB91B0DF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4114780" y="72193785"/>
          <a:ext cx="986790" cy="70612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<sst xmlns="http://schemas.openxmlformats.org/spreadsheetml/2006/main" count="76" uniqueCount="35">
  <si>
    <t>标段一 口腔设备采购清单</t>
  </si>
  <si>
    <t>序号</t>
  </si>
  <si>
    <t>院（系）部名称</t>
  </si>
  <si>
    <t>实验室名称</t>
  </si>
  <si>
    <t>设备名称</t>
  </si>
  <si>
    <t>设备类型</t>
  </si>
  <si>
    <t>设备规格型号</t>
  </si>
  <si>
    <t>设备单位</t>
  </si>
  <si>
    <t>设备数量</t>
  </si>
  <si>
    <t>图片</t>
  </si>
  <si>
    <t>设备开始使用教学周</t>
  </si>
  <si>
    <t>设备使用所在校区(平原校区/新乡校区）</t>
  </si>
  <si>
    <t>口腔技术学院</t>
  </si>
  <si>
    <t>口腔实验实训中心</t>
  </si>
  <si>
    <t>齿科打磨机手柄</t>
  </si>
  <si>
    <t>设备</t>
  </si>
  <si>
    <t>5万转90手柄（20个）、5.5万转102L手柄（110个）、2.35夹头</t>
  </si>
  <si>
    <t>把</t>
  </si>
  <si>
    <t>第1周</t>
  </si>
  <si>
    <t>平原校区</t>
  </si>
  <si>
    <t>石膏干磨机</t>
  </si>
  <si>
    <t>220V/50HZ、长：890mm*宽610mm*高1330mm</t>
  </si>
  <si>
    <t>台</t>
  </si>
  <si>
    <t>蜡感应器</t>
  </si>
  <si>
    <t>SJK LAB/DG</t>
  </si>
  <si>
    <t>技工抛磨机</t>
  </si>
  <si>
    <t>DM-WC01型；65*30*30cm</t>
  </si>
  <si>
    <t>电解抛光机</t>
  </si>
  <si>
    <t>LZD-1型；35*28*25cm</t>
  </si>
  <si>
    <t>齿科打磨机</t>
  </si>
  <si>
    <t>204型+102L手柄2.35mm，35000转</t>
  </si>
  <si>
    <t>石膏振荡器</t>
  </si>
  <si>
    <t>4123大方振</t>
  </si>
  <si>
    <t>高温高压蒸汽清洁机</t>
  </si>
  <si>
    <t>3.5bar/220V，内胆容量450ml，蒸汽温度115°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</si>
</sst>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name val="宋体"/>
      <charset val="134"/>
    </font>
    <font>
      <sz val="16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b/>
      <sz val="36"/>
      <name val="宋体"/>
      <charset val="134"/>
      <scheme val="minor"/>
    </font>
    <font>
      <sz val="16"/>
      <name val="宋体"/>
      <charset val="134"/>
      <scheme val="minor"/>
    </font>
    <font>
      <b/>
      <sz val="16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6.png"/><Relationship Id="rId5" Type="http://schemas.openxmlformats.org/officeDocument/2006/relationships/image" Target="media/image5.jpeg"/><Relationship Id="rId4" Type="http://schemas.openxmlformats.org/officeDocument/2006/relationships/image" Target="media/image4.png"/><Relationship Id="rId3" Type="http://schemas.openxmlformats.org/officeDocument/2006/relationships/image" Target="media/image3.jpeg"/><Relationship Id="rId2" Type="http://schemas.openxmlformats.org/officeDocument/2006/relationships/image" Target="media/image2.pn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"/>
  <sheetViews>
    <sheetView tabSelected="1" zoomScale="60" zoomScaleNormal="60" workbookViewId="0">
      <pane ySplit="2" topLeftCell="A3" activePane="bottomLeft" state="frozen"/>
      <selection/>
      <selection pane="bottomLeft" activeCell="E15" sqref="E15"/>
    </sheetView>
  </sheetViews>
  <sheetFormatPr defaultColWidth="9.02631578947368" defaultRowHeight="14.1"/>
  <cols>
    <col min="1" max="1" width="10.9035087719298" customWidth="1"/>
    <col min="2" max="2" width="22.0526315789474" customWidth="1"/>
    <col min="3" max="3" width="25.6754385964912" customWidth="1"/>
    <col min="4" max="4" width="23.1754385964912" customWidth="1"/>
    <col min="5" max="5" width="17.2631578947368" customWidth="1"/>
    <col min="6" max="6" width="87.7105263157895" customWidth="1"/>
    <col min="7" max="7" width="13.640350877193" customWidth="1"/>
    <col min="8" max="8" width="14.0877192982456" style="5" customWidth="1"/>
    <col min="9" max="9" width="17.6491228070175" customWidth="1"/>
    <col min="10" max="10" width="19.3157894736842" customWidth="1"/>
    <col min="11" max="11" width="27.2631578947368" customWidth="1"/>
    <col min="13" max="14" width="19.7543859649123" customWidth="1"/>
  </cols>
  <sheetData>
    <row r="1" s="1" customFormat="1" ht="58" customHeight="1" spans="1:13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M1"/>
    </row>
    <row r="2" s="2" customFormat="1" ht="50" customHeight="1" spans="1:13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9" t="s">
        <v>10</v>
      </c>
      <c r="K2" s="7" t="s">
        <v>11</v>
      </c>
      <c r="M2" s="10"/>
    </row>
    <row r="3" s="3" customFormat="1" ht="50" customHeight="1" spans="1:13">
      <c r="A3" s="7">
        <v>1</v>
      </c>
      <c r="B3" s="7" t="s">
        <v>12</v>
      </c>
      <c r="C3" s="7" t="s">
        <v>13</v>
      </c>
      <c r="D3" s="7" t="s">
        <v>14</v>
      </c>
      <c r="E3" s="7" t="s">
        <v>15</v>
      </c>
      <c r="F3" s="7" t="s">
        <v>16</v>
      </c>
      <c r="G3" s="7" t="s">
        <v>17</v>
      </c>
      <c r="H3" s="7">
        <v>130</v>
      </c>
      <c r="I3" s="7"/>
      <c r="J3" s="9" t="s">
        <v>18</v>
      </c>
      <c r="K3" s="7" t="s">
        <v>19</v>
      </c>
      <c r="L3" s="10"/>
      <c r="M3" s="10"/>
    </row>
    <row r="4" s="3" customFormat="1" ht="50" customHeight="1" spans="1:13">
      <c r="A4" s="7">
        <v>2</v>
      </c>
      <c r="B4" s="7" t="s">
        <v>12</v>
      </c>
      <c r="C4" s="7" t="s">
        <v>13</v>
      </c>
      <c r="D4" s="7" t="s">
        <v>20</v>
      </c>
      <c r="E4" s="7" t="s">
        <v>15</v>
      </c>
      <c r="F4" s="7" t="s">
        <v>21</v>
      </c>
      <c r="G4" s="7" t="s">
        <v>22</v>
      </c>
      <c r="H4" s="7">
        <v>2</v>
      </c>
      <c r="I4" s="7" t="str">
        <f>_xlfn.DISPIMG("ID_8DB427F56E86414F86761099ED53B86D",1)</f>
        <v>=DISPIMG("ID_8DB427F56E86414F86761099ED53B86D",1)</v>
      </c>
      <c r="J4" s="9" t="s">
        <v>18</v>
      </c>
      <c r="K4" s="7" t="s">
        <v>19</v>
      </c>
      <c r="L4" s="10"/>
      <c r="M4" s="10"/>
    </row>
    <row r="5" s="3" customFormat="1" ht="50" customHeight="1" spans="1:13">
      <c r="A5" s="7">
        <v>3</v>
      </c>
      <c r="B5" s="7" t="s">
        <v>12</v>
      </c>
      <c r="C5" s="7" t="s">
        <v>13</v>
      </c>
      <c r="D5" s="7" t="s">
        <v>23</v>
      </c>
      <c r="E5" s="7" t="s">
        <v>15</v>
      </c>
      <c r="F5" s="7" t="s">
        <v>24</v>
      </c>
      <c r="G5" s="7" t="s">
        <v>22</v>
      </c>
      <c r="H5" s="7">
        <v>110</v>
      </c>
      <c r="I5" s="7"/>
      <c r="J5" s="9" t="s">
        <v>18</v>
      </c>
      <c r="K5" s="7" t="s">
        <v>19</v>
      </c>
      <c r="L5" s="10"/>
      <c r="M5" s="10"/>
    </row>
    <row r="6" s="3" customFormat="1" ht="50" customHeight="1" spans="1:13">
      <c r="A6" s="7">
        <v>4</v>
      </c>
      <c r="B6" s="7" t="s">
        <v>12</v>
      </c>
      <c r="C6" s="7" t="s">
        <v>13</v>
      </c>
      <c r="D6" s="7" t="s">
        <v>25</v>
      </c>
      <c r="E6" s="7" t="s">
        <v>15</v>
      </c>
      <c r="F6" s="7" t="s">
        <v>26</v>
      </c>
      <c r="G6" s="7" t="s">
        <v>22</v>
      </c>
      <c r="H6" s="7">
        <v>3</v>
      </c>
      <c r="I6" s="7" t="str">
        <f>_xlfn.DISPIMG("ID_542F6E33307A479EA5CD3270829D238E",1)</f>
        <v>=DISPIMG("ID_542F6E33307A479EA5CD3270829D238E",1)</v>
      </c>
      <c r="J6" s="9" t="s">
        <v>18</v>
      </c>
      <c r="K6" s="7" t="s">
        <v>19</v>
      </c>
      <c r="L6" s="10"/>
      <c r="M6" s="10"/>
    </row>
    <row r="7" s="3" customFormat="1" ht="50" customHeight="1" spans="1:13">
      <c r="A7" s="7">
        <v>5</v>
      </c>
      <c r="B7" s="7" t="s">
        <v>12</v>
      </c>
      <c r="C7" s="7" t="s">
        <v>13</v>
      </c>
      <c r="D7" s="7" t="s">
        <v>27</v>
      </c>
      <c r="E7" s="7" t="s">
        <v>15</v>
      </c>
      <c r="F7" s="7" t="s">
        <v>28</v>
      </c>
      <c r="G7" s="7" t="s">
        <v>22</v>
      </c>
      <c r="H7" s="7">
        <v>2</v>
      </c>
      <c r="I7" s="7" t="str">
        <f>_xlfn.DISPIMG("ID_56D33D5FC5144DE087779414A78A3F28",1)</f>
        <v>=DISPIMG("ID_56D33D5FC5144DE087779414A78A3F28",1)</v>
      </c>
      <c r="J7" s="9" t="s">
        <v>18</v>
      </c>
      <c r="K7" s="7" t="s">
        <v>19</v>
      </c>
      <c r="L7" s="10"/>
      <c r="M7" s="10"/>
    </row>
    <row r="8" s="3" customFormat="1" ht="50" customHeight="1" spans="1:13">
      <c r="A8" s="7">
        <v>6</v>
      </c>
      <c r="B8" s="7" t="s">
        <v>12</v>
      </c>
      <c r="C8" s="7" t="s">
        <v>13</v>
      </c>
      <c r="D8" s="7" t="s">
        <v>29</v>
      </c>
      <c r="E8" s="7" t="s">
        <v>15</v>
      </c>
      <c r="F8" s="7" t="s">
        <v>30</v>
      </c>
      <c r="G8" s="7" t="s">
        <v>22</v>
      </c>
      <c r="H8" s="7">
        <v>30</v>
      </c>
      <c r="I8" s="7" t="str">
        <f>_xlfn.DISPIMG("ID_D30D505C9C54462198A26BE02AB239AC",1)</f>
        <v>=DISPIMG("ID_D30D505C9C54462198A26BE02AB239AC",1)</v>
      </c>
      <c r="J8" s="9" t="s">
        <v>18</v>
      </c>
      <c r="K8" s="7" t="s">
        <v>19</v>
      </c>
      <c r="L8" s="10"/>
      <c r="M8" s="10"/>
    </row>
    <row r="9" s="3" customFormat="1" ht="50" customHeight="1" spans="1:13">
      <c r="A9" s="7">
        <v>7</v>
      </c>
      <c r="B9" s="7" t="s">
        <v>12</v>
      </c>
      <c r="C9" s="7" t="s">
        <v>13</v>
      </c>
      <c r="D9" s="7" t="s">
        <v>31</v>
      </c>
      <c r="E9" s="7" t="s">
        <v>15</v>
      </c>
      <c r="F9" s="7" t="s">
        <v>32</v>
      </c>
      <c r="G9" s="7" t="s">
        <v>22</v>
      </c>
      <c r="H9" s="7">
        <v>2</v>
      </c>
      <c r="I9" s="7" t="str">
        <f>_xlfn.DISPIMG("ID_B467ADB9BF254C158C25B7C9BB91B0DF",1)</f>
        <v>=DISPIMG("ID_B467ADB9BF254C158C25B7C9BB91B0DF",1)</v>
      </c>
      <c r="J9" s="9" t="s">
        <v>18</v>
      </c>
      <c r="K9" s="7" t="s">
        <v>19</v>
      </c>
      <c r="M9" s="10"/>
    </row>
    <row r="10" s="3" customFormat="1" ht="50" customHeight="1" spans="1:13">
      <c r="A10" s="7">
        <v>8</v>
      </c>
      <c r="B10" s="7" t="s">
        <v>12</v>
      </c>
      <c r="C10" s="7" t="s">
        <v>13</v>
      </c>
      <c r="D10" s="7" t="s">
        <v>33</v>
      </c>
      <c r="E10" s="7" t="s">
        <v>15</v>
      </c>
      <c r="F10" s="7" t="s">
        <v>34</v>
      </c>
      <c r="G10" s="7" t="s">
        <v>22</v>
      </c>
      <c r="H10" s="7">
        <v>2</v>
      </c>
      <c r="I10" s="7" t="str">
        <f>_xlfn.DISPIMG("ID_2DAA63C0371040DB99CCCF08B33709C3",1)</f>
        <v>=DISPIMG("ID_2DAA63C0371040DB99CCCF08B33709C3",1)</v>
      </c>
      <c r="J10" s="9" t="s">
        <v>18</v>
      </c>
      <c r="K10" s="7" t="s">
        <v>19</v>
      </c>
      <c r="M10" s="10"/>
    </row>
    <row r="11" s="4" customFormat="1" ht="20.1" spans="8:8">
      <c r="H11" s="8"/>
    </row>
  </sheetData>
  <autoFilter xmlns:etc="http://www.wps.cn/officeDocument/2017/etCustomData" ref="A2:K11" etc:filterBottomFollowUsedRange="0">
    <sortState ref="A2:K11">
      <sortCondition ref="A2"/>
    </sortState>
    <extLst/>
  </autoFilter>
  <mergeCells count="1">
    <mergeCell ref="A1:K1"/>
  </mergeCells>
  <dataValidations count="1">
    <dataValidation type="list" allowBlank="1" showInputMessage="1" showErrorMessage="1" sqref="E1:E2 E3:E10 E11:E1048576">
      <formula1>"设备,耗材,试剂,危险品,药剂,实验家具,电子耗材,菌种,动物,标本,模型,切片,玻璃器皿,实验用品,农副产品"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口腔设备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</dc:creator>
  <cp:lastModifiedBy>熊玮</cp:lastModifiedBy>
  <dcterms:created xsi:type="dcterms:W3CDTF">2023-12-04T09:55:00Z</dcterms:created>
  <dcterms:modified xsi:type="dcterms:W3CDTF">2024-07-23T06:47:13Z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F5E07E17D84D40E9BB6082319556B5EE_13</vt:lpwstr>
  </property>
  <property fmtid="{D5CDD505-2E9C-101B-9397-08002B2CF9AE}" pid="3" name="KSOProductBuildVer">
    <vt:lpwstr>2052-12.1.0.17813</vt:lpwstr>
  </property>
</Properties>
</file>