
<file path=[Content_Types].xml><?xml version="1.0" encoding="utf-8"?>
<Types xmlns="http://schemas.openxmlformats.org/package/2006/content-types">
  <Default Extension="jpeg" ContentType="image/jpeg"/>
  <Default Extension="JPG" ContentType="image/.jpg"/>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ellimages.xml" ContentType="application/vnd.wps-officedocument.cellim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0752" windowHeight="10455"/>
  </bookViews>
  <sheets>
    <sheet name="设备" sheetId="1" r:id="rId1"/>
  </sheets>
  <definedNames>
    <definedName name="_xlnm._FilterDatabase" localSheetId="0" hidden="1">设备!$A$1:$M$20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ellimages.xml><?xml version="1.0" encoding="utf-8"?>
<etc:cellImages xmlns:xdr="http://schemas.openxmlformats.org/drawingml/2006/spreadsheetDrawing" xmlns:r="http://schemas.openxmlformats.org/officeDocument/2006/relationships" xmlns:a="http://schemas.openxmlformats.org/drawingml/2006/main" xmlns:etc="http://www.wps.cn/officeDocument/2017/etCustomData">
  <etc:cellImage>
    <xdr:pic>
      <xdr:nvPicPr>
        <xdr:cNvPr id="103" name="ID_0014120F64C3456BA6C9288A9A273751" descr="00QQ图片20250610110139"/>
        <xdr:cNvPicPr>
          <a:picLocks noChangeAspect="1"/>
        </xdr:cNvPicPr>
      </xdr:nvPicPr>
      <xdr:blipFill>
        <a:blip r:embed="rId1"/>
        <a:stretch>
          <a:fillRect/>
        </a:stretch>
      </xdr:blipFill>
      <xdr:spPr>
        <a:xfrm>
          <a:off x="20022185" y="17731740"/>
          <a:ext cx="638810" cy="677545"/>
        </a:xfrm>
        <a:prstGeom prst="rect">
          <a:avLst/>
        </a:prstGeom>
        <a:noFill/>
        <a:ln w="9525">
          <a:noFill/>
        </a:ln>
      </xdr:spPr>
    </xdr:pic>
  </etc:cellImage>
  <etc:cellImage>
    <xdr:pic>
      <xdr:nvPicPr>
        <xdr:cNvPr id="102" name="ID_C5BF52C3359A4636A7B7CEF3984BA80C"/>
        <xdr:cNvPicPr>
          <a:picLocks noChangeAspect="1"/>
        </xdr:cNvPicPr>
      </xdr:nvPicPr>
      <xdr:blipFill>
        <a:blip r:embed="rId2"/>
        <a:stretch>
          <a:fillRect/>
        </a:stretch>
      </xdr:blipFill>
      <xdr:spPr>
        <a:xfrm>
          <a:off x="18818225" y="9597390"/>
          <a:ext cx="1924685" cy="1929130"/>
        </a:xfrm>
        <a:prstGeom prst="rect">
          <a:avLst/>
        </a:prstGeom>
        <a:noFill/>
        <a:ln w="9525">
          <a:noFill/>
        </a:ln>
      </xdr:spPr>
    </xdr:pic>
  </etc:cellImage>
  <etc:cellImage>
    <xdr:pic>
      <xdr:nvPicPr>
        <xdr:cNvPr id="101" name="ID_B7DC46C790E149D2A756668D34B752EF"/>
        <xdr:cNvPicPr>
          <a:picLocks noChangeAspect="1"/>
        </xdr:cNvPicPr>
      </xdr:nvPicPr>
      <xdr:blipFill>
        <a:blip r:embed="rId3"/>
        <a:stretch>
          <a:fillRect/>
        </a:stretch>
      </xdr:blipFill>
      <xdr:spPr>
        <a:xfrm>
          <a:off x="18872200" y="13049885"/>
          <a:ext cx="1811020" cy="2049145"/>
        </a:xfrm>
        <a:prstGeom prst="rect">
          <a:avLst/>
        </a:prstGeom>
        <a:noFill/>
        <a:ln w="9525">
          <a:noFill/>
        </a:ln>
      </xdr:spPr>
    </xdr:pic>
  </etc:cellImage>
  <etc:cellImage>
    <xdr:pic>
      <xdr:nvPicPr>
        <xdr:cNvPr id="4" name="ID_E471213CEB724466993A29CF8764E40C" descr="12f896aaee22c13679830fe88ec5a022_compress"/>
        <xdr:cNvPicPr>
          <a:picLocks noChangeAspect="1"/>
        </xdr:cNvPicPr>
      </xdr:nvPicPr>
      <xdr:blipFill>
        <a:blip r:embed="rId4"/>
        <a:stretch>
          <a:fillRect/>
        </a:stretch>
      </xdr:blipFill>
      <xdr:spPr>
        <a:xfrm>
          <a:off x="18852515" y="9199245"/>
          <a:ext cx="10058400" cy="6760845"/>
        </a:xfrm>
        <a:prstGeom prst="rect">
          <a:avLst/>
        </a:prstGeom>
      </xdr:spPr>
    </xdr:pic>
  </etc:cellImage>
</etc:cellImages>
</file>

<file path=xl/sharedStrings.xml><?xml version="1.0" encoding="utf-8"?>
<sst xmlns="http://schemas.openxmlformats.org/spreadsheetml/2006/main" count="175" uniqueCount="80">
  <si>
    <t>序号</t>
  </si>
  <si>
    <t>院（系）部名称</t>
  </si>
  <si>
    <t>实验室名称</t>
  </si>
  <si>
    <t>物品名称</t>
  </si>
  <si>
    <t>物品类型</t>
  </si>
  <si>
    <t>规格型号</t>
  </si>
  <si>
    <t>单位</t>
  </si>
  <si>
    <t>数量（为整数）</t>
  </si>
  <si>
    <t>图片</t>
  </si>
  <si>
    <t>耗材开始使用教学周</t>
  </si>
  <si>
    <t>实验室负责人</t>
  </si>
  <si>
    <t>耗材使用所在校区（平原校区/新乡校区）</t>
  </si>
  <si>
    <t>备注</t>
  </si>
  <si>
    <t>医学检验学院</t>
  </si>
  <si>
    <t>临床检验综合实训中心</t>
  </si>
  <si>
    <t>四开门冰箱</t>
  </si>
  <si>
    <t>设备</t>
  </si>
  <si>
    <t xml:space="preserve">型号：LTD-439WA6U1能效网规格型号：LTD-439WA6U1
容积415L，其中冷藏室容积：233升冷冻室容积：153升变温室容积：29升
</t>
  </si>
  <si>
    <t>台</t>
  </si>
  <si>
    <t>第一周</t>
  </si>
  <si>
    <t>原增艳</t>
  </si>
  <si>
    <t>平原校区</t>
  </si>
  <si>
    <t>脱色摇床</t>
  </si>
  <si>
    <t xml:space="preserve">型号：TS-8升级版；其林贝尔电源：220V
功率：30W
频率：0-80转/分
速度：无极调速
托盘：280*260mm
摆幅：上下20mm
</t>
  </si>
  <si>
    <t>立式压力蒸汽灭菌器</t>
  </si>
  <si>
    <t>BKQ-B75II，75L，内循环，配2个灭菌提篮，技术指标：1.额定工作压力0.23Mpa，
2.额定工作温度134℃
3.使用温度105～136℃
4.产品符合YY/T1007-2010标准，并可提供经国家食品药品监督管理局认可检验中心的检测报告。
5.灭菌腔体、灭菌提篮均为优质不锈钢SUS304材质制成，内部抛光处理，汽水内循环。
6.手轮式平移门结构，并具有门安全联锁装置及门检测装置，有压力时门无法打开，门关闭不到位程序不能运行。
7.具有防干烧报警、超压自泄、超温保护、电力安全保护，所有报警具有声光警示。
8.LED数字显示灭菌腔内温度、时间和故障报警代码。
9.自胀式硅橡胶密封圈，密封效果好，使用寿命长。
10.电磁阀使用国际知名品牌，压力表、安全阀均按照国家标准提供编号、铭牌、合格证等强制性资料。
11.微电脑控制，具有器械、敷料、液体等五项固定程序，两项自定义程序，并具有干燥功能。
12.设备注水、升温、灭菌、排气、干燥整个流程全自动运行，灭菌完成后声光提醒。
13.灭菌腔体温度均匀性：≤2℃，干燥温度范围：50~120℃。
14.脉动排气技术，确保蒸汽饱和度。
15.全防护式门罩，铰链、转轴均不外露。
16.具有快速排气和慢速排气功能，避免灭菌液体溢出。
17.具有快速维修窗口，电气部分维护无需拆解外罩。</t>
  </si>
  <si>
    <t>第1周</t>
  </si>
  <si>
    <t>设备入校30天内，供货商需提供新乡市平原示范区特种设备检测检验研究院出具的监督检验报告，并协助完成备案登记，在设计使用年限内，负责灭菌锅的定期检测和校验相关工作。</t>
  </si>
  <si>
    <t>实验室紧急台面抽拉式双口洗眼器</t>
  </si>
  <si>
    <t>包安装，配防爆供水软管、台式洗眼器底座，洗眼器可自由旋转，拉伸距离1米，阀门可自动关闭，流量大于13.6L/min，洗眼喷头具有过滤和防尘功能，控水阀门可自动关闭。</t>
  </si>
  <si>
    <t>可见分光光度计</t>
  </si>
  <si>
    <t>波长范围：325-1000nm；光谱带宽：2nm；标配1cm比色皿架</t>
  </si>
  <si>
    <t>口腔技术学院</t>
  </si>
  <si>
    <t>口腔实验室</t>
  </si>
  <si>
    <t>琼脂搅拌机</t>
  </si>
  <si>
    <t>1.品牌：天津利众
2.工作电源：交流220V±50%50HZ±5%
3.搅拌轴转速：28转/分
4.加热线圈：1000Wx2
5.搅拌琼脂：10KG---25KG
6.尺寸：54*54*71厘米</t>
  </si>
  <si>
    <t>第2周</t>
  </si>
  <si>
    <t>张丽莎</t>
  </si>
  <si>
    <t>喷砂机</t>
  </si>
  <si>
    <t>1.品牌：瑞丰；型号：RF氧化铝喷砂机R-603（单笔）
2.频率：50Hz
3.电压：220V
4.电流0.5A
5.压力：0——0.8MPa
6.功率：110W
7.尺寸：55*42*63cm
8.重量：15kg</t>
  </si>
  <si>
    <t>护理学院</t>
  </si>
  <si>
    <t>基础护理实验室</t>
  </si>
  <si>
    <t>空气压缩机</t>
  </si>
  <si>
    <t>压缩空气使用、压缩体积大于等于10立方</t>
  </si>
  <si>
    <t>韩浩</t>
  </si>
  <si>
    <t>双瓶气瓶柜</t>
  </si>
  <si>
    <t>900mm*450mm*1900mm、全钢加厚、实时监测、二代报警器</t>
  </si>
  <si>
    <t>各</t>
  </si>
  <si>
    <t>杨天宝</t>
  </si>
  <si>
    <t>老年护理学实验室</t>
  </si>
  <si>
    <t>高级着装式老年偏瘫护理模拟服</t>
  </si>
  <si>
    <t>可体验左右偏瘫，关节僵硬等，并有配套的鞋子、拐杖</t>
  </si>
  <si>
    <t>件</t>
  </si>
  <si>
    <t>第6周</t>
  </si>
  <si>
    <t>袁照芳</t>
  </si>
  <si>
    <t>高级着装式老年行动模拟服</t>
  </si>
  <si>
    <t>含①特制老花眼镜及音阻耳塞②负重背心及驼背腰带③单边手肘及膝盖约束带和负重④约束手套</t>
  </si>
  <si>
    <t>中医护理学实验室</t>
  </si>
  <si>
    <t>艾灸治疗仪</t>
  </si>
  <si>
    <t>yt-01灸疗仪产品特点及技术参数：
1.灸疗时间：1min～99min，调节梯度1min；连续可调。
2.红光与艾灸可同时输出
3.额定电压和频率：交流220V频率50Hz
4.支架和灸头可随意调节旋转。</t>
  </si>
  <si>
    <t>生物与基础医学实验教学中心</t>
  </si>
  <si>
    <t>显微形态学实验室</t>
  </si>
  <si>
    <t>生物数码成像系统</t>
  </si>
  <si>
    <t>MoticamS6
1、成像系统：
1.1、sCMOS传感器，传感器尺寸不小于1/1.8；
1.2、物理分辨率≥3072*2048，像素尺寸≥2.4um*2.4um，≥630万像素；
1.3、成像系统与显微主机必须为同一品牌；
1.4、Progressive扫描模式，提供相关材料证明；
1.5、USB3.1数据传输；
1.6、工作温度从-10到+60摄氏度（非冷凝）；
1.7、支持TWAIN、SDK、DirectShowDriver等设备；
1.8、可聚焦16mm镜头；
1.9、曝光时间16us~2sec；
1.10、支持MicrosoftWindows7/8/10、MACOSX、Linux或以上操作系统；
2、教师端图像处理软件：
直方图：直方图包含RGB和HSV≥2种模式，共计支持≥8通道的打开或关闭，具有排除饱和点功能；（提供软件截图证明加盖制造商公章）
2.1、相机设置：至少包含曝光、目标亮度、增益、偏移、增强、伽马、锐化、去除噪声、计算白平衡、读取背景、镜像、倒置、色彩调节、预设值功能。
2.2、拍照设置：至少包含存储路径、项目名称前缀、融合名称前缀、实验名称前缀、分辨率、文件名、序列号等选项；（提供软件截图证明加盖制造商公章）
2.3、图像实时标注：可添加网格、比例尺、测微尺、十字准线、时间戳，颜色、字体大小、线宽可设置；
2.4、空间滤波：至少包含高斯模糊、中值滤波、锐化、拉普拉斯、索贝尔、低通、高通、雕塑、直方图均衡化、适应直方图均衡化、双边滤波器；（提供软件截图证明加盖制造商公章）
2.5、形态滤波：至少包含开口、闭口、腐蚀、膨胀、顶帽、黑帽、形态梯度；（提供软件截图证明加盖制造商公章）
2.6、图像分割：至少支持两种分割模式，RGB红绿蓝通道分割和HSV色调、饱和度、明度分割，另可保存不同通道的原始颜色；（提供软件截图证明加盖制造商公章）
3、商务资质要求：
1、制造商通过ISO9001/14001/45001和知识产权体系认证，提供证明资料；</t>
  </si>
  <si>
    <t>何流</t>
  </si>
  <si>
    <t>高压灭菌锅</t>
  </si>
  <si>
    <t>申安LDZH-150L
1.灭菌室尺寸（mm）：500*760
2.控温范围50度-134度
3.电源/功率：380V/6KW
4.有效容量：150L
5.屏显，需有安全认证书，手续齐全</t>
  </si>
  <si>
    <t>琼脂糖水平电泳槽</t>
  </si>
  <si>
    <t>品牌：北京六一
型号：122-3136
尺寸：270*115*110mm
容积：260ml
电压≤200V，电流200mA
编号/名称/标配数量
413-1302/电泳仪（主体）/1个
413-1303/电泳仪（上盖）/1个
141-3135/1.0mm8齿／15齿试样格/1个
141-3136/1.5mm8齿／15齿试样格/1个
143-3132/制胶器/1个
143-3131/凝胶托盘（100*70mm）/2个
144-0011/电泳导线/1付</t>
  </si>
  <si>
    <t>第三周</t>
  </si>
  <si>
    <t>现代生物学实验室</t>
  </si>
  <si>
    <t>立式灭菌锅</t>
  </si>
  <si>
    <t>新丰XFH-100CA1.快开门立式，100升；2.高压款，手轮。3.304不锈钢，最高工作温度134℃,最高工作压力0.22MPA</t>
  </si>
  <si>
    <t>贺新平</t>
  </si>
  <si>
    <t>高速冷冻离心机</t>
  </si>
  <si>
    <t>安徽中科中佳高速冷冻离心机HC-2518R1.带H2402型转子，容量1.5/2.2ml*24；2.最高转速：15000rpm，转速精度：土10rpm；3.温控精度：士1°C，温控范围：-20°C~40°C</t>
  </si>
  <si>
    <t>化学与生物化学实验室</t>
  </si>
  <si>
    <t>酸度计</t>
  </si>
  <si>
    <t>雷磁PHS-3C</t>
  </si>
  <si>
    <t>聂财轩</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</si>
</sst>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name val="宋体"/>
      <charset val="134"/>
    </font>
    <font>
      <sz val="10"/>
      <name val="宋体"/>
      <charset val="134"/>
    </font>
    <font>
      <b/>
      <sz val="10"/>
      <name val="宋体"/>
      <charset val="134"/>
    </font>
    <font>
      <sz val="10"/>
      <name val="宋体"/>
      <charset val="134"/>
      <scheme val="minor"/>
    </font>
    <font>
      <sz val="10"/>
      <name val="Microsoft YaHei"/>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5" fillId="0" borderId="0" applyFont="0" applyFill="0" applyBorder="0" applyAlignment="0" applyProtection="0">
      <alignment vertical="center"/>
    </xf>
    <xf numFmtId="44" fontId="5" fillId="0" borderId="0" applyFont="0" applyFill="0" applyBorder="0" applyAlignment="0" applyProtection="0">
      <alignment vertical="center"/>
    </xf>
    <xf numFmtId="9" fontId="5" fillId="0" borderId="0" applyFont="0" applyFill="0" applyBorder="0" applyAlignment="0" applyProtection="0">
      <alignment vertical="center"/>
    </xf>
    <xf numFmtId="41" fontId="5" fillId="0" borderId="0" applyFont="0" applyFill="0" applyBorder="0" applyAlignment="0" applyProtection="0">
      <alignment vertical="center"/>
    </xf>
    <xf numFmtId="42" fontId="5"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5" fillId="2" borderId="2"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3" applyNumberFormat="0" applyFill="0" applyAlignment="0" applyProtection="0">
      <alignment vertical="center"/>
    </xf>
    <xf numFmtId="0" fontId="12" fillId="0" borderId="3" applyNumberFormat="0" applyFill="0" applyAlignment="0" applyProtection="0">
      <alignment vertical="center"/>
    </xf>
    <xf numFmtId="0" fontId="13" fillId="0" borderId="4" applyNumberFormat="0" applyFill="0" applyAlignment="0" applyProtection="0">
      <alignment vertical="center"/>
    </xf>
    <xf numFmtId="0" fontId="13" fillId="0" borderId="0" applyNumberFormat="0" applyFill="0" applyBorder="0" applyAlignment="0" applyProtection="0">
      <alignment vertical="center"/>
    </xf>
    <xf numFmtId="0" fontId="14" fillId="3" borderId="5" applyNumberFormat="0" applyAlignment="0" applyProtection="0">
      <alignment vertical="center"/>
    </xf>
    <xf numFmtId="0" fontId="15" fillId="4" borderId="6" applyNumberFormat="0" applyAlignment="0" applyProtection="0">
      <alignment vertical="center"/>
    </xf>
    <xf numFmtId="0" fontId="16" fillId="4" borderId="5" applyNumberFormat="0" applyAlignment="0" applyProtection="0">
      <alignment vertical="center"/>
    </xf>
    <xf numFmtId="0" fontId="17" fillId="5" borderId="7" applyNumberFormat="0" applyAlignment="0" applyProtection="0">
      <alignment vertical="center"/>
    </xf>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5" fillId="0" borderId="0">
      <protection locked="0"/>
    </xf>
  </cellStyleXfs>
  <cellXfs count="25">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1" fillId="0" borderId="1" xfId="0" applyNumberFormat="1" applyFont="1" applyFill="1" applyBorder="1" applyAlignment="1">
      <alignment vertical="center" wrapText="1"/>
    </xf>
    <xf numFmtId="0" fontId="1" fillId="0" borderId="1" xfId="0" applyNumberFormat="1" applyFont="1" applyFill="1" applyBorder="1" applyAlignment="1">
      <alignment horizontal="center" vertical="center" wrapText="1"/>
    </xf>
    <xf numFmtId="0" fontId="1" fillId="0" borderId="1" xfId="0" applyNumberFormat="1"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left" vertical="center" wrapText="1"/>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0" fontId="1" fillId="0" borderId="1" xfId="49" applyFont="1" applyFill="1" applyBorder="1" applyAlignment="1" applyProtection="1">
      <alignment horizontal="center" vertical="center"/>
    </xf>
    <xf numFmtId="0" fontId="1" fillId="0" borderId="1" xfId="49" applyFont="1" applyFill="1" applyBorder="1" applyAlignment="1" applyProtection="1">
      <alignment horizontal="left" vertical="center" wrapText="1"/>
    </xf>
    <xf numFmtId="0" fontId="4" fillId="0" borderId="1" xfId="0" applyFont="1" applyFill="1" applyBorder="1" applyAlignment="1">
      <alignment horizontal="left" vertical="center" wrapText="1"/>
    </xf>
    <xf numFmtId="0" fontId="1" fillId="0" borderId="1" xfId="0" applyFont="1" applyBorder="1">
      <alignment vertical="center"/>
    </xf>
    <xf numFmtId="0" fontId="1" fillId="0" borderId="1" xfId="0" applyFont="1" applyBorder="1" applyAlignment="1">
      <alignment horizontal="center" vertical="center"/>
    </xf>
    <xf numFmtId="0" fontId="1" fillId="0" borderId="1" xfId="0" applyFont="1" applyBorder="1" applyAlignment="1">
      <alignment horizontal="left" vertical="center"/>
    </xf>
    <xf numFmtId="49" fontId="2" fillId="0" borderId="1"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2"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cellimages.xml.rels><?xml version="1.0" encoding="UTF-8" standalone="yes"?>
<Relationships xmlns="http://schemas.openxmlformats.org/package/2006/relationships"><Relationship Id="rId4" Type="http://schemas.openxmlformats.org/officeDocument/2006/relationships/image" Target="media/image4.jpeg"/><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www.wps.cn/officeDocument/2020/cellImage" Target="cellimag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0"/>
  <sheetViews>
    <sheetView tabSelected="1" zoomScale="55" zoomScaleNormal="55" workbookViewId="0">
      <selection activeCell="I4" sqref="I4"/>
    </sheetView>
  </sheetViews>
  <sheetFormatPr defaultColWidth="9.02654867256637" defaultRowHeight="12.75"/>
  <cols>
    <col min="1" max="1" width="4.58407079646018" style="1" customWidth="1"/>
    <col min="2" max="2" width="8.56637168141593" style="1" customWidth="1"/>
    <col min="3" max="3" width="28.1946902654867" style="1" customWidth="1"/>
    <col min="4" max="4" width="25.7522123893805" style="2" customWidth="1"/>
    <col min="5" max="5" width="8.56637168141593" style="2" customWidth="1"/>
    <col min="6" max="6" width="120.805309734513" style="3" customWidth="1"/>
    <col min="7" max="7" width="4.98230088495575" style="1" customWidth="1"/>
    <col min="8" max="8" width="22.4070796460177" style="2" customWidth="1"/>
    <col min="9" max="9" width="20.0884955752212" style="2" customWidth="1"/>
    <col min="10" max="10" width="9.76106194690266" style="2" customWidth="1"/>
    <col min="11" max="11" width="11.4867256637168" style="2" customWidth="1"/>
    <col min="12" max="12" width="15.070796460177" style="2" customWidth="1"/>
    <col min="13" max="13" width="21.9115044247788" style="2" customWidth="1"/>
    <col min="14" max="16384" width="9.02654867256637" style="1"/>
  </cols>
  <sheetData>
    <row r="1" ht="38.25" spans="1:13">
      <c r="A1" s="4" t="s">
        <v>0</v>
      </c>
      <c r="B1" s="4" t="s">
        <v>1</v>
      </c>
      <c r="C1" s="4" t="s">
        <v>2</v>
      </c>
      <c r="D1" s="4" t="s">
        <v>3</v>
      </c>
      <c r="E1" s="4" t="s">
        <v>4</v>
      </c>
      <c r="F1" s="5" t="s">
        <v>5</v>
      </c>
      <c r="G1" s="4" t="s">
        <v>6</v>
      </c>
      <c r="H1" s="4" t="s">
        <v>7</v>
      </c>
      <c r="I1" s="4" t="s">
        <v>8</v>
      </c>
      <c r="J1" s="23" t="s">
        <v>9</v>
      </c>
      <c r="K1" s="4" t="s">
        <v>10</v>
      </c>
      <c r="L1" s="4" t="s">
        <v>11</v>
      </c>
      <c r="M1" s="4" t="s">
        <v>12</v>
      </c>
    </row>
    <row r="2" ht="35" customHeight="1" spans="1:13">
      <c r="A2" s="6">
        <v>1</v>
      </c>
      <c r="B2" s="7" t="s">
        <v>13</v>
      </c>
      <c r="C2" s="8" t="s">
        <v>14</v>
      </c>
      <c r="D2" s="8" t="s">
        <v>15</v>
      </c>
      <c r="E2" s="8" t="s">
        <v>16</v>
      </c>
      <c r="F2" s="9" t="s">
        <v>17</v>
      </c>
      <c r="G2" s="8" t="s">
        <v>18</v>
      </c>
      <c r="H2" s="8">
        <v>1</v>
      </c>
      <c r="I2" s="11"/>
      <c r="J2" s="8" t="s">
        <v>19</v>
      </c>
      <c r="K2" s="8" t="s">
        <v>20</v>
      </c>
      <c r="L2" s="8" t="s">
        <v>21</v>
      </c>
      <c r="M2" s="11"/>
    </row>
    <row r="3" ht="89.25" spans="1:13">
      <c r="A3" s="6">
        <v>2</v>
      </c>
      <c r="B3" s="8" t="s">
        <v>13</v>
      </c>
      <c r="C3" s="8" t="s">
        <v>14</v>
      </c>
      <c r="D3" s="8" t="s">
        <v>22</v>
      </c>
      <c r="E3" s="8" t="s">
        <v>16</v>
      </c>
      <c r="F3" s="9" t="s">
        <v>23</v>
      </c>
      <c r="G3" s="8" t="s">
        <v>18</v>
      </c>
      <c r="H3" s="8">
        <v>3</v>
      </c>
      <c r="I3" s="11"/>
      <c r="J3" s="8" t="s">
        <v>19</v>
      </c>
      <c r="K3" s="8" t="s">
        <v>20</v>
      </c>
      <c r="L3" s="8" t="s">
        <v>21</v>
      </c>
      <c r="M3" s="11"/>
    </row>
    <row r="4" ht="216.75" spans="1:13">
      <c r="A4" s="6">
        <v>3</v>
      </c>
      <c r="B4" s="8" t="s">
        <v>13</v>
      </c>
      <c r="C4" s="8" t="s">
        <v>14</v>
      </c>
      <c r="D4" s="8" t="s">
        <v>24</v>
      </c>
      <c r="E4" s="8" t="s">
        <v>16</v>
      </c>
      <c r="F4" s="10" t="s">
        <v>25</v>
      </c>
      <c r="G4" s="11" t="s">
        <v>18</v>
      </c>
      <c r="H4" s="11">
        <v>3</v>
      </c>
      <c r="I4" s="11"/>
      <c r="J4" s="11" t="s">
        <v>26</v>
      </c>
      <c r="K4" s="11" t="s">
        <v>20</v>
      </c>
      <c r="L4" s="11">
        <v>15836121683</v>
      </c>
      <c r="M4" s="11" t="s">
        <v>27</v>
      </c>
    </row>
    <row r="5" ht="25.5" spans="1:13">
      <c r="A5" s="6">
        <v>4</v>
      </c>
      <c r="B5" s="8" t="s">
        <v>13</v>
      </c>
      <c r="C5" s="8" t="s">
        <v>14</v>
      </c>
      <c r="D5" s="11" t="s">
        <v>28</v>
      </c>
      <c r="E5" s="11" t="s">
        <v>16</v>
      </c>
      <c r="F5" s="10" t="s">
        <v>29</v>
      </c>
      <c r="G5" s="11" t="s">
        <v>18</v>
      </c>
      <c r="H5" s="11">
        <v>10</v>
      </c>
      <c r="I5" s="11"/>
      <c r="J5" s="11" t="s">
        <v>26</v>
      </c>
      <c r="K5" s="11" t="s">
        <v>20</v>
      </c>
      <c r="L5" s="11">
        <v>15836121683</v>
      </c>
      <c r="M5" s="11"/>
    </row>
    <row r="6" ht="25.5" spans="1:13">
      <c r="A6" s="6">
        <v>5</v>
      </c>
      <c r="B6" s="8" t="s">
        <v>13</v>
      </c>
      <c r="C6" s="8" t="s">
        <v>14</v>
      </c>
      <c r="D6" s="11" t="s">
        <v>30</v>
      </c>
      <c r="E6" s="11" t="s">
        <v>16</v>
      </c>
      <c r="F6" s="10" t="s">
        <v>31</v>
      </c>
      <c r="G6" s="11" t="s">
        <v>18</v>
      </c>
      <c r="H6" s="11">
        <v>2</v>
      </c>
      <c r="I6" s="11"/>
      <c r="J6" s="11" t="s">
        <v>26</v>
      </c>
      <c r="K6" s="11" t="s">
        <v>20</v>
      </c>
      <c r="L6" s="11">
        <v>15836121683</v>
      </c>
      <c r="M6" s="11"/>
    </row>
    <row r="7" ht="99" customHeight="1" spans="1:13">
      <c r="A7" s="6">
        <v>6</v>
      </c>
      <c r="B7" s="11" t="s">
        <v>32</v>
      </c>
      <c r="C7" s="11" t="s">
        <v>33</v>
      </c>
      <c r="D7" s="11" t="s">
        <v>34</v>
      </c>
      <c r="E7" s="11" t="s">
        <v>16</v>
      </c>
      <c r="F7" s="10" t="s">
        <v>35</v>
      </c>
      <c r="G7" s="11" t="s">
        <v>18</v>
      </c>
      <c r="H7" s="11">
        <v>2</v>
      </c>
      <c r="I7" s="11" t="str">
        <f>_xlfn.DISPIMG("ID_C5BF52C3359A4636A7B7CEF3984BA80C",1)</f>
        <v>=DISPIMG("ID_C5BF52C3359A4636A7B7CEF3984BA80C",1)</v>
      </c>
      <c r="J7" s="11" t="s">
        <v>36</v>
      </c>
      <c r="K7" s="11" t="s">
        <v>37</v>
      </c>
      <c r="L7" s="11" t="s">
        <v>21</v>
      </c>
      <c r="M7" s="11"/>
    </row>
    <row r="8" ht="90" customHeight="1" spans="1:13">
      <c r="A8" s="6">
        <v>7</v>
      </c>
      <c r="B8" s="11" t="s">
        <v>32</v>
      </c>
      <c r="C8" s="11" t="s">
        <v>33</v>
      </c>
      <c r="D8" s="11" t="s">
        <v>38</v>
      </c>
      <c r="E8" s="11" t="s">
        <v>16</v>
      </c>
      <c r="F8" s="10" t="s">
        <v>39</v>
      </c>
      <c r="G8" s="11" t="s">
        <v>18</v>
      </c>
      <c r="H8" s="11">
        <v>2</v>
      </c>
      <c r="I8" s="11" t="str">
        <f>_xlfn.DISPIMG("ID_B7DC46C790E149D2A756668D34B752EF",1)</f>
        <v>=DISPIMG("ID_B7DC46C790E149D2A756668D34B752EF",1)</v>
      </c>
      <c r="J8" s="11" t="s">
        <v>26</v>
      </c>
      <c r="K8" s="11" t="s">
        <v>37</v>
      </c>
      <c r="L8" s="11" t="s">
        <v>21</v>
      </c>
      <c r="M8" s="11"/>
    </row>
    <row r="9" spans="1:13">
      <c r="A9" s="6">
        <v>8</v>
      </c>
      <c r="B9" s="11" t="s">
        <v>40</v>
      </c>
      <c r="C9" s="12" t="s">
        <v>41</v>
      </c>
      <c r="D9" s="11" t="s">
        <v>42</v>
      </c>
      <c r="E9" s="11" t="s">
        <v>16</v>
      </c>
      <c r="F9" s="10" t="s">
        <v>43</v>
      </c>
      <c r="G9" s="11" t="s">
        <v>18</v>
      </c>
      <c r="H9" s="11">
        <v>1</v>
      </c>
      <c r="I9" s="24"/>
      <c r="J9" s="6" t="s">
        <v>26</v>
      </c>
      <c r="K9" s="11" t="s">
        <v>44</v>
      </c>
      <c r="L9" s="6" t="s">
        <v>21</v>
      </c>
      <c r="M9" s="11"/>
    </row>
    <row r="10" ht="38.25" spans="1:13">
      <c r="A10" s="6">
        <v>9</v>
      </c>
      <c r="B10" s="11" t="s">
        <v>40</v>
      </c>
      <c r="C10" s="12" t="s">
        <v>41</v>
      </c>
      <c r="D10" s="11" t="s">
        <v>45</v>
      </c>
      <c r="E10" s="11" t="s">
        <v>16</v>
      </c>
      <c r="F10" s="10" t="s">
        <v>46</v>
      </c>
      <c r="G10" s="11" t="s">
        <v>47</v>
      </c>
      <c r="H10" s="11">
        <v>1</v>
      </c>
      <c r="I10" s="11" t="str">
        <f>_xlfn.DISPIMG("ID_0014120F64C3456BA6C9288A9A273751",1)</f>
        <v>=DISPIMG("ID_0014120F64C3456BA6C9288A9A273751",1)</v>
      </c>
      <c r="J10" s="6" t="s">
        <v>26</v>
      </c>
      <c r="K10" s="11" t="s">
        <v>48</v>
      </c>
      <c r="L10" s="6" t="s">
        <v>21</v>
      </c>
      <c r="M10" s="11"/>
    </row>
    <row r="11" spans="1:13">
      <c r="A11" s="6">
        <v>10</v>
      </c>
      <c r="B11" s="12" t="s">
        <v>40</v>
      </c>
      <c r="C11" s="12" t="s">
        <v>49</v>
      </c>
      <c r="D11" s="11" t="s">
        <v>50</v>
      </c>
      <c r="E11" s="11" t="s">
        <v>16</v>
      </c>
      <c r="F11" s="10" t="s">
        <v>51</v>
      </c>
      <c r="G11" s="11" t="s">
        <v>52</v>
      </c>
      <c r="H11" s="11">
        <v>4</v>
      </c>
      <c r="I11" s="11"/>
      <c r="J11" s="11" t="s">
        <v>53</v>
      </c>
      <c r="K11" s="11" t="s">
        <v>54</v>
      </c>
      <c r="L11" s="11" t="s">
        <v>21</v>
      </c>
      <c r="M11" s="11"/>
    </row>
    <row r="12" spans="1:13">
      <c r="A12" s="6">
        <v>11</v>
      </c>
      <c r="B12" s="12" t="s">
        <v>40</v>
      </c>
      <c r="C12" s="12" t="s">
        <v>49</v>
      </c>
      <c r="D12" s="11" t="s">
        <v>55</v>
      </c>
      <c r="E12" s="11" t="s">
        <v>16</v>
      </c>
      <c r="F12" s="10" t="s">
        <v>56</v>
      </c>
      <c r="G12" s="11" t="s">
        <v>52</v>
      </c>
      <c r="H12" s="11">
        <v>4</v>
      </c>
      <c r="I12" s="11"/>
      <c r="J12" s="11" t="s">
        <v>53</v>
      </c>
      <c r="K12" s="11" t="s">
        <v>54</v>
      </c>
      <c r="L12" s="11" t="s">
        <v>21</v>
      </c>
      <c r="M12" s="11"/>
    </row>
    <row r="13" ht="63.75" spans="1:13">
      <c r="A13" s="6">
        <v>12</v>
      </c>
      <c r="B13" s="12" t="s">
        <v>40</v>
      </c>
      <c r="C13" s="12" t="s">
        <v>57</v>
      </c>
      <c r="D13" s="11" t="s">
        <v>58</v>
      </c>
      <c r="E13" s="11" t="s">
        <v>16</v>
      </c>
      <c r="F13" s="10" t="s">
        <v>59</v>
      </c>
      <c r="G13" s="11" t="s">
        <v>18</v>
      </c>
      <c r="H13" s="11">
        <v>1</v>
      </c>
      <c r="I13" s="11"/>
      <c r="J13" s="11" t="s">
        <v>36</v>
      </c>
      <c r="K13" s="11" t="s">
        <v>54</v>
      </c>
      <c r="L13" s="11" t="s">
        <v>21</v>
      </c>
      <c r="M13" s="11"/>
    </row>
    <row r="14" ht="331.5" spans="1:13">
      <c r="A14" s="13">
        <v>1</v>
      </c>
      <c r="B14" s="6" t="s">
        <v>60</v>
      </c>
      <c r="C14" s="6" t="s">
        <v>61</v>
      </c>
      <c r="D14" s="6" t="s">
        <v>62</v>
      </c>
      <c r="E14" s="6" t="s">
        <v>16</v>
      </c>
      <c r="F14" s="14" t="s">
        <v>63</v>
      </c>
      <c r="G14" s="13" t="s">
        <v>18</v>
      </c>
      <c r="H14" s="13">
        <v>2</v>
      </c>
      <c r="I14" s="13"/>
      <c r="J14" s="13" t="s">
        <v>26</v>
      </c>
      <c r="K14" s="13" t="s">
        <v>64</v>
      </c>
      <c r="L14" s="13" t="s">
        <v>21</v>
      </c>
      <c r="M14" s="16"/>
    </row>
    <row r="15" ht="102" spans="1:13">
      <c r="A15" s="13">
        <v>3</v>
      </c>
      <c r="B15" s="6" t="s">
        <v>60</v>
      </c>
      <c r="C15" s="15" t="s">
        <v>61</v>
      </c>
      <c r="D15" s="16" t="s">
        <v>65</v>
      </c>
      <c r="E15" s="16" t="s">
        <v>16</v>
      </c>
      <c r="F15" s="10" t="s">
        <v>66</v>
      </c>
      <c r="G15" s="15" t="s">
        <v>18</v>
      </c>
      <c r="H15" s="16">
        <v>2</v>
      </c>
      <c r="I15" s="16"/>
      <c r="J15" s="16" t="s">
        <v>19</v>
      </c>
      <c r="K15" s="16" t="s">
        <v>64</v>
      </c>
      <c r="L15" s="16" t="s">
        <v>21</v>
      </c>
      <c r="M15" s="11" t="s">
        <v>27</v>
      </c>
    </row>
    <row r="16" ht="189" customHeight="1" spans="1:13">
      <c r="A16" s="13">
        <v>4</v>
      </c>
      <c r="B16" s="6" t="s">
        <v>60</v>
      </c>
      <c r="C16" s="15" t="s">
        <v>61</v>
      </c>
      <c r="D16" s="16" t="s">
        <v>67</v>
      </c>
      <c r="E16" s="16" t="s">
        <v>16</v>
      </c>
      <c r="F16" s="10" t="s">
        <v>68</v>
      </c>
      <c r="G16" s="15" t="s">
        <v>18</v>
      </c>
      <c r="H16" s="16">
        <v>1</v>
      </c>
      <c r="I16" s="16" t="str">
        <f>_xlfn.DISPIMG("ID_E471213CEB724466993A29CF8764E40C",1)</f>
        <v>=DISPIMG("ID_E471213CEB724466993A29CF8764E40C",1)</v>
      </c>
      <c r="J16" s="16" t="s">
        <v>69</v>
      </c>
      <c r="K16" s="16" t="s">
        <v>64</v>
      </c>
      <c r="L16" s="16" t="s">
        <v>21</v>
      </c>
      <c r="M16" s="16"/>
    </row>
    <row r="17" ht="102" spans="1:13">
      <c r="A17" s="13">
        <v>1</v>
      </c>
      <c r="B17" s="6" t="s">
        <v>60</v>
      </c>
      <c r="C17" s="11" t="s">
        <v>70</v>
      </c>
      <c r="D17" s="17" t="s">
        <v>71</v>
      </c>
      <c r="E17" s="16" t="s">
        <v>16</v>
      </c>
      <c r="F17" s="18" t="s">
        <v>72</v>
      </c>
      <c r="G17" s="16" t="s">
        <v>18</v>
      </c>
      <c r="H17" s="16">
        <v>2</v>
      </c>
      <c r="I17" s="16"/>
      <c r="J17" s="16" t="s">
        <v>26</v>
      </c>
      <c r="K17" s="16" t="s">
        <v>73</v>
      </c>
      <c r="L17" s="16" t="s">
        <v>21</v>
      </c>
      <c r="M17" s="11" t="s">
        <v>27</v>
      </c>
    </row>
    <row r="18" ht="51" spans="1:13">
      <c r="A18" s="13">
        <v>2</v>
      </c>
      <c r="B18" s="6" t="s">
        <v>60</v>
      </c>
      <c r="C18" s="11" t="s">
        <v>70</v>
      </c>
      <c r="D18" s="16" t="s">
        <v>74</v>
      </c>
      <c r="E18" s="16" t="s">
        <v>16</v>
      </c>
      <c r="F18" s="10" t="s">
        <v>75</v>
      </c>
      <c r="G18" s="16" t="s">
        <v>18</v>
      </c>
      <c r="H18" s="16">
        <v>2</v>
      </c>
      <c r="I18" s="16"/>
      <c r="J18" s="16" t="s">
        <v>36</v>
      </c>
      <c r="K18" s="16" t="s">
        <v>73</v>
      </c>
      <c r="L18" s="16" t="s">
        <v>21</v>
      </c>
      <c r="M18" s="16"/>
    </row>
    <row r="19" ht="51" spans="1:13">
      <c r="A19" s="13">
        <v>22</v>
      </c>
      <c r="B19" s="6" t="s">
        <v>60</v>
      </c>
      <c r="C19" s="16" t="s">
        <v>76</v>
      </c>
      <c r="D19" s="11" t="s">
        <v>77</v>
      </c>
      <c r="E19" s="11" t="s">
        <v>16</v>
      </c>
      <c r="F19" s="10" t="s">
        <v>78</v>
      </c>
      <c r="G19" s="19" t="s">
        <v>18</v>
      </c>
      <c r="H19" s="16">
        <v>8</v>
      </c>
      <c r="I19" s="16"/>
      <c r="J19" s="16" t="s">
        <v>36</v>
      </c>
      <c r="K19" s="16" t="s">
        <v>79</v>
      </c>
      <c r="L19" s="16" t="s">
        <v>21</v>
      </c>
      <c r="M19" s="16"/>
    </row>
    <row r="20" spans="1:13">
      <c r="A20" s="20"/>
      <c r="B20" s="20"/>
      <c r="C20" s="20"/>
      <c r="D20" s="21"/>
      <c r="E20" s="21"/>
      <c r="F20" s="22"/>
      <c r="G20" s="20"/>
      <c r="H20" s="21"/>
      <c r="I20" s="21"/>
      <c r="J20" s="21"/>
      <c r="K20" s="21"/>
      <c r="L20" s="21"/>
      <c r="M20" s="21"/>
    </row>
  </sheetData>
  <autoFilter xmlns:etc="http://www.wps.cn/officeDocument/2017/etCustomData" ref="A1:M20" etc:filterBottomFollowUsedRange="0">
    <extLst/>
  </autoFilter>
  <dataValidations count="2">
    <dataValidation type="list" allowBlank="1" showInputMessage="1" showErrorMessage="1" sqref="E14">
      <formula1>"常规耗材,电子耗材,实验用品,试剂,药剂,标本,玻璃器皿,菌种,切片,农副产品,模型,实验动物,实验家具,危化品,设备"</formula1>
    </dataValidation>
    <dataValidation type="list" allowBlank="1" showInputMessage="1" showErrorMessage="1" sqref="J14 J9:J10">
      <formula1>"第1周,第2周,第3周,第4周,第5周,第6周,第7周,第8周,第9周,第10周,第11周,第12周,第13周,第14周,第15周,第16周"</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设备</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27139</dc:creator>
  <cp:lastModifiedBy>。</cp:lastModifiedBy>
  <dcterms:created xsi:type="dcterms:W3CDTF">2025-07-03T01:31:00Z</dcterms:created>
  <dcterms:modified xsi:type="dcterms:W3CDTF">2025-08-05T02:25:01Z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4AF1E5776D804C0BA8C5B461C4D8753A_11</vt:lpwstr>
  </property>
  <property fmtid="{D5CDD505-2E9C-101B-9397-08002B2CF9AE}" pid="3" name="KSOProductBuildVer">
    <vt:lpwstr>2052-12.1.0.21915</vt:lpwstr>
  </property>
</Properties>
</file>