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Sheet1!$A$1:$L$13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75" name="ID_878C319E72E040EFB233B082B871054E" descr="f2b49159-a5bd-4ccd-9d44-fea9970e832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640915" y="1906270"/>
          <a:ext cx="4161155" cy="4096385"/>
        </a:xfrm>
        <a:prstGeom prst="rect">
          <a:avLst/>
        </a:prstGeom>
      </xdr:spPr>
    </xdr:pic>
  </etc:cellImage>
  <etc:cellImage>
    <xdr:pic>
      <xdr:nvPicPr>
        <xdr:cNvPr id="69" name="ID_4B9A4AEA222B40E680CE4FDBA7AE2AA0" descr="0c4a6b05b7c406094eb06166531c04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121390" y="62702440"/>
          <a:ext cx="838835" cy="700405"/>
        </a:xfrm>
        <a:prstGeom prst="rect">
          <a:avLst/>
        </a:prstGeom>
      </xdr:spPr>
    </xdr:pic>
  </etc:cellImage>
  <etc:cellImage>
    <xdr:pic>
      <xdr:nvPicPr>
        <xdr:cNvPr id="74" name="ID_36C7BBE5600346D581CE68713C387B4C" descr="Image_32267136988513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594955" y="3282950"/>
          <a:ext cx="5066665" cy="4993640"/>
        </a:xfrm>
        <a:prstGeom prst="rect">
          <a:avLst/>
        </a:prstGeom>
      </xdr:spPr>
    </xdr:pic>
  </etc:cellImage>
  <etc:cellImage>
    <xdr:pic>
      <xdr:nvPicPr>
        <xdr:cNvPr id="73" name="ID_1F16F538299F40DE9641A07C136F410E" descr="19340f7bdca3c5dba5e321d14eb2bea"/>
        <xdr:cNvPicPr>
          <a:picLocks noChangeAspect="1"/>
        </xdr:cNvPicPr>
      </xdr:nvPicPr>
      <xdr:blipFill>
        <a:blip r:embed="rId4"/>
        <a:srcRect l="11588" t="3917" r="13510" b="26729"/>
        <a:stretch>
          <a:fillRect/>
        </a:stretch>
      </xdr:blipFill>
      <xdr:spPr>
        <a:xfrm>
          <a:off x="18968085" y="889000"/>
          <a:ext cx="1488440" cy="1850390"/>
        </a:xfrm>
        <a:prstGeom prst="rect">
          <a:avLst/>
        </a:prstGeom>
      </xdr:spPr>
    </xdr:pic>
  </etc:cellImage>
  <etc:cellImage>
    <xdr:pic>
      <xdr:nvPicPr>
        <xdr:cNvPr id="71" name="ID_DCB1470CB5E440B9B6AE23CBD5BCF482" descr="6bb1a609b5f5ec4af0d83ba706e2ba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4410055" y="2517775"/>
          <a:ext cx="1242695" cy="10668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<sst xmlns="http://schemas.openxmlformats.org/spreadsheetml/2006/main" count="102" uniqueCount="53">
  <si>
    <t>序号</t>
  </si>
  <si>
    <t>院（系）部名称</t>
  </si>
  <si>
    <t>实验室名称</t>
  </si>
  <si>
    <t>物品名称</t>
  </si>
  <si>
    <t>物品类型</t>
  </si>
  <si>
    <t>规格型号</t>
  </si>
  <si>
    <t>单位</t>
  </si>
  <si>
    <t>数量（为整数）</t>
  </si>
  <si>
    <t>图片</t>
  </si>
  <si>
    <t>耗材开始使用教学周</t>
  </si>
  <si>
    <t>耗材使用所在校区（平原校区/新乡校区）</t>
  </si>
  <si>
    <t>备注</t>
  </si>
  <si>
    <t>生物与基础医学实验教学中心</t>
  </si>
  <si>
    <t>现代生物学、生物工程学实验室</t>
  </si>
  <si>
    <t>试剂柜</t>
  </si>
  <si>
    <t>家具</t>
  </si>
  <si>
    <t>高1800*深450*宽900mm，不锈钢，上玻下刚型药品柜。</t>
  </si>
  <si>
    <t>件</t>
  </si>
  <si>
    <t>第1周</t>
  </si>
  <si>
    <t>平原校区</t>
  </si>
  <si>
    <t>储物柜</t>
  </si>
  <si>
    <t>长50-55cm,宽不少于35cm，高不少于170cm，五层十门，加厚不锈钢，不带脚注。</t>
  </si>
  <si>
    <t>货架</t>
  </si>
  <si>
    <r>
      <rPr>
        <sz val="14"/>
        <rFont val="宋体"/>
        <charset val="134"/>
        <scheme val="minor"/>
      </rPr>
      <t>3</t>
    </r>
    <r>
      <rPr>
        <sz val="14"/>
        <rFont val="宋体"/>
        <charset val="134"/>
      </rPr>
      <t>100*600*2000；加厚重型，四层，层载500公斤</t>
    </r>
  </si>
  <si>
    <t>移动白板</t>
  </si>
  <si>
    <t>加厚碳刚，H型，磁性玻璃，白框，长1500mm</t>
  </si>
  <si>
    <t>个</t>
  </si>
  <si>
    <t>方凳</t>
  </si>
  <si>
    <t>蓝面34*25*45cm（长*宽*高）</t>
  </si>
  <si>
    <t>化学与生物化学实验室</t>
  </si>
  <si>
    <t>实验室方凳</t>
  </si>
  <si>
    <t>蓝色坐板，24*34*45cm</t>
  </si>
  <si>
    <t>台</t>
  </si>
  <si>
    <t>第8周</t>
  </si>
  <si>
    <t>口腔技术学院</t>
  </si>
  <si>
    <t>口腔实验实训中心</t>
  </si>
  <si>
    <t>技工椅</t>
  </si>
  <si>
    <t>实验家具</t>
  </si>
  <si>
    <t>实验室用，浅蓝色</t>
  </si>
  <si>
    <t>把</t>
  </si>
  <si>
    <t>数字化用：质量好，靠背连接部位为金属，81*52*55cm，总高度不超过81cm</t>
  </si>
  <si>
    <t>临床学院</t>
  </si>
  <si>
    <t>临床能力培训中心</t>
  </si>
  <si>
    <t>医用床头柜</t>
  </si>
  <si>
    <t>蓝色 ABS  48*48*76CM</t>
  </si>
  <si>
    <t>新乡校区</t>
  </si>
  <si>
    <t>送新乡校区</t>
  </si>
  <si>
    <t>模型用带盖子和滑轮透明收纳箱</t>
  </si>
  <si>
    <t>长200cm*宽80cm*高50cm</t>
  </si>
  <si>
    <t>光明眼科学院</t>
  </si>
  <si>
    <t>综合实训中心</t>
  </si>
  <si>
    <t>凳子</t>
  </si>
  <si>
    <t>背靠带滑轮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</si>
</sst>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4"/>
      <name val="宋体"/>
      <charset val="134"/>
    </font>
    <font>
      <sz val="14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5" applyNumberFormat="0" applyAlignment="0" applyProtection="0">
      <alignment vertical="center"/>
    </xf>
    <xf numFmtId="0" fontId="12" fillId="4" borderId="6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 wrapText="1"/>
    </xf>
    <xf numFmtId="49" fontId="1" fillId="0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"/>
  <sheetViews>
    <sheetView tabSelected="1" view="pageBreakPreview" zoomScale="70" zoomScaleNormal="100" workbookViewId="0">
      <selection activeCell="K1" sqref="K$1:K$1048576"/>
    </sheetView>
  </sheetViews>
  <sheetFormatPr defaultColWidth="9" defaultRowHeight="13.5"/>
  <cols>
    <col min="6" max="6" width="23.3083333333333" customWidth="1"/>
    <col min="9" max="9" width="12.5"/>
    <col min="11" max="11" width="12.7083333333333" customWidth="1"/>
    <col min="12" max="12" width="16.6916666666667" customWidth="1"/>
  </cols>
  <sheetData>
    <row r="1" ht="93.75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1" t="s">
        <v>7</v>
      </c>
      <c r="I1" s="1" t="s">
        <v>8</v>
      </c>
      <c r="J1" s="8" t="s">
        <v>9</v>
      </c>
      <c r="K1" s="1" t="s">
        <v>10</v>
      </c>
      <c r="L1" s="1" t="s">
        <v>11</v>
      </c>
    </row>
    <row r="2" ht="93.75" spans="1:12">
      <c r="A2" s="3">
        <v>12</v>
      </c>
      <c r="B2" s="4" t="s">
        <v>12</v>
      </c>
      <c r="C2" s="4" t="s">
        <v>13</v>
      </c>
      <c r="D2" s="4" t="s">
        <v>14</v>
      </c>
      <c r="E2" s="4" t="s">
        <v>15</v>
      </c>
      <c r="F2" s="5" t="s">
        <v>16</v>
      </c>
      <c r="G2" s="3" t="s">
        <v>17</v>
      </c>
      <c r="H2" s="3">
        <v>7</v>
      </c>
      <c r="I2" s="3"/>
      <c r="J2" s="3" t="s">
        <v>18</v>
      </c>
      <c r="K2" s="3" t="s">
        <v>19</v>
      </c>
      <c r="L2" s="3"/>
    </row>
    <row r="3" ht="93.75" spans="1:12">
      <c r="A3" s="3">
        <v>13</v>
      </c>
      <c r="B3" s="4" t="s">
        <v>12</v>
      </c>
      <c r="C3" s="4" t="s">
        <v>13</v>
      </c>
      <c r="D3" s="4" t="s">
        <v>20</v>
      </c>
      <c r="E3" s="4" t="s">
        <v>15</v>
      </c>
      <c r="F3" s="5" t="s">
        <v>21</v>
      </c>
      <c r="G3" s="3" t="s">
        <v>17</v>
      </c>
      <c r="H3" s="3">
        <v>1</v>
      </c>
      <c r="I3" s="3"/>
      <c r="J3" s="3" t="s">
        <v>18</v>
      </c>
      <c r="K3" s="3" t="s">
        <v>19</v>
      </c>
      <c r="L3" s="3"/>
    </row>
    <row r="4" ht="93.75" spans="1:12">
      <c r="A4" s="3">
        <v>14</v>
      </c>
      <c r="B4" s="4" t="s">
        <v>12</v>
      </c>
      <c r="C4" s="4" t="s">
        <v>13</v>
      </c>
      <c r="D4" s="4" t="s">
        <v>22</v>
      </c>
      <c r="E4" s="4" t="s">
        <v>15</v>
      </c>
      <c r="F4" s="5" t="s">
        <v>23</v>
      </c>
      <c r="G4" s="3" t="s">
        <v>17</v>
      </c>
      <c r="H4" s="3">
        <v>1</v>
      </c>
      <c r="I4" s="3"/>
      <c r="J4" s="3" t="s">
        <v>18</v>
      </c>
      <c r="K4" s="3" t="s">
        <v>19</v>
      </c>
      <c r="L4" s="3"/>
    </row>
    <row r="5" ht="93.75" spans="1:12">
      <c r="A5" s="3">
        <v>15</v>
      </c>
      <c r="B5" s="4" t="s">
        <v>12</v>
      </c>
      <c r="C5" s="4" t="s">
        <v>13</v>
      </c>
      <c r="D5" s="4" t="s">
        <v>24</v>
      </c>
      <c r="E5" s="4" t="s">
        <v>15</v>
      </c>
      <c r="F5" s="5" t="s">
        <v>25</v>
      </c>
      <c r="G5" s="3" t="s">
        <v>26</v>
      </c>
      <c r="H5" s="3">
        <v>1</v>
      </c>
      <c r="I5" s="3"/>
      <c r="J5" s="3" t="s">
        <v>18</v>
      </c>
      <c r="K5" s="3" t="s">
        <v>19</v>
      </c>
      <c r="L5" s="3"/>
    </row>
    <row r="6" ht="93.75" spans="1:12">
      <c r="A6" s="3">
        <v>16</v>
      </c>
      <c r="B6" s="4" t="s">
        <v>12</v>
      </c>
      <c r="C6" s="4" t="s">
        <v>13</v>
      </c>
      <c r="D6" s="4" t="s">
        <v>27</v>
      </c>
      <c r="E6" s="4" t="s">
        <v>15</v>
      </c>
      <c r="F6" s="5" t="s">
        <v>28</v>
      </c>
      <c r="G6" s="3" t="s">
        <v>17</v>
      </c>
      <c r="H6" s="3">
        <v>80</v>
      </c>
      <c r="I6" s="3"/>
      <c r="J6" s="3" t="s">
        <v>18</v>
      </c>
      <c r="K6" s="3" t="s">
        <v>19</v>
      </c>
      <c r="L6" s="3"/>
    </row>
    <row r="7" ht="93.75" spans="1:12">
      <c r="A7" s="3">
        <v>17</v>
      </c>
      <c r="B7" s="4" t="s">
        <v>12</v>
      </c>
      <c r="C7" s="4" t="s">
        <v>29</v>
      </c>
      <c r="D7" s="4" t="s">
        <v>30</v>
      </c>
      <c r="E7" s="4" t="s">
        <v>15</v>
      </c>
      <c r="F7" s="5" t="s">
        <v>31</v>
      </c>
      <c r="G7" s="3" t="s">
        <v>32</v>
      </c>
      <c r="H7" s="3">
        <v>40</v>
      </c>
      <c r="I7" s="3"/>
      <c r="J7" s="3" t="s">
        <v>33</v>
      </c>
      <c r="K7" s="3" t="s">
        <v>19</v>
      </c>
      <c r="L7" s="3"/>
    </row>
    <row r="8" ht="56.25" spans="1:12">
      <c r="A8" s="3">
        <v>24</v>
      </c>
      <c r="B8" s="4" t="s">
        <v>34</v>
      </c>
      <c r="C8" s="4" t="s">
        <v>35</v>
      </c>
      <c r="D8" s="4" t="s">
        <v>36</v>
      </c>
      <c r="E8" s="4" t="s">
        <v>37</v>
      </c>
      <c r="F8" s="4" t="s">
        <v>38</v>
      </c>
      <c r="G8" s="3" t="s">
        <v>39</v>
      </c>
      <c r="H8" s="4">
        <v>30</v>
      </c>
      <c r="I8" s="2" t="str">
        <f>_xlfn.DISPIMG("ID_4B9A4AEA222B40E680CE4FDBA7AE2AA0",1)</f>
        <v>=DISPIMG("ID_4B9A4AEA222B40E680CE4FDBA7AE2AA0",1)</v>
      </c>
      <c r="J8" s="3" t="s">
        <v>18</v>
      </c>
      <c r="K8" s="3" t="s">
        <v>19</v>
      </c>
      <c r="L8" s="3"/>
    </row>
    <row r="9" ht="211.5" spans="1:12">
      <c r="A9" s="3">
        <v>25</v>
      </c>
      <c r="B9" s="4" t="s">
        <v>34</v>
      </c>
      <c r="C9" s="4" t="s">
        <v>35</v>
      </c>
      <c r="D9" s="4" t="s">
        <v>36</v>
      </c>
      <c r="E9" s="4" t="s">
        <v>37</v>
      </c>
      <c r="F9" s="4" t="s">
        <v>40</v>
      </c>
      <c r="G9" s="3" t="s">
        <v>39</v>
      </c>
      <c r="H9" s="4">
        <v>35</v>
      </c>
      <c r="I9" s="3" t="str">
        <f>_xlfn.DISPIMG("ID_DCB1470CB5E440B9B6AE23CBD5BCF482",1)</f>
        <v>=DISPIMG("ID_DCB1470CB5E440B9B6AE23CBD5BCF482",1)</v>
      </c>
      <c r="J9" s="3" t="s">
        <v>18</v>
      </c>
      <c r="K9" s="3" t="s">
        <v>19</v>
      </c>
      <c r="L9" s="3"/>
    </row>
    <row r="10" ht="75" spans="1:12">
      <c r="A10" s="3">
        <v>29</v>
      </c>
      <c r="B10" s="4" t="s">
        <v>41</v>
      </c>
      <c r="C10" s="4" t="s">
        <v>42</v>
      </c>
      <c r="D10" s="4" t="s">
        <v>43</v>
      </c>
      <c r="E10" s="4" t="s">
        <v>37</v>
      </c>
      <c r="F10" s="4" t="s">
        <v>44</v>
      </c>
      <c r="G10" s="3" t="s">
        <v>32</v>
      </c>
      <c r="H10" s="3">
        <v>10</v>
      </c>
      <c r="I10" s="3" t="str">
        <f>_xlfn.DISPIMG("ID_1F16F538299F40DE9641A07C136F410E",1)</f>
        <v>=DISPIMG("ID_1F16F538299F40DE9641A07C136F410E",1)</v>
      </c>
      <c r="J10" s="3" t="s">
        <v>18</v>
      </c>
      <c r="K10" s="3" t="s">
        <v>45</v>
      </c>
      <c r="L10" s="3" t="s">
        <v>46</v>
      </c>
    </row>
    <row r="11" ht="93.75" spans="1:12">
      <c r="A11" s="3">
        <v>30</v>
      </c>
      <c r="B11" s="4" t="s">
        <v>41</v>
      </c>
      <c r="C11" s="4" t="s">
        <v>42</v>
      </c>
      <c r="D11" s="4" t="s">
        <v>47</v>
      </c>
      <c r="E11" s="4" t="s">
        <v>37</v>
      </c>
      <c r="F11" s="4" t="s">
        <v>48</v>
      </c>
      <c r="G11" s="3" t="s">
        <v>26</v>
      </c>
      <c r="H11" s="3">
        <v>16</v>
      </c>
      <c r="I11" s="3" t="str">
        <f>_xlfn.DISPIMG("ID_36C7BBE5600346D581CE68713C387B4C",1)</f>
        <v>=DISPIMG("ID_36C7BBE5600346D581CE68713C387B4C",1)</v>
      </c>
      <c r="J11" s="3" t="s">
        <v>18</v>
      </c>
      <c r="K11" s="3" t="s">
        <v>45</v>
      </c>
      <c r="L11" s="3" t="s">
        <v>46</v>
      </c>
    </row>
    <row r="12" ht="73.8" spans="1:12">
      <c r="A12" s="3">
        <v>33</v>
      </c>
      <c r="B12" s="4" t="s">
        <v>49</v>
      </c>
      <c r="C12" s="4" t="s">
        <v>50</v>
      </c>
      <c r="D12" s="4" t="s">
        <v>51</v>
      </c>
      <c r="E12" s="4" t="s">
        <v>37</v>
      </c>
      <c r="F12" s="4" t="s">
        <v>52</v>
      </c>
      <c r="G12" s="3" t="s">
        <v>26</v>
      </c>
      <c r="H12" s="3">
        <v>100</v>
      </c>
      <c r="I12" s="3" t="str">
        <f>_xlfn.DISPIMG("ID_878C319E72E040EFB233B082B871054E",1)</f>
        <v>=DISPIMG("ID_878C319E72E040EFB233B082B871054E",1)</v>
      </c>
      <c r="J12" s="3" t="s">
        <v>18</v>
      </c>
      <c r="K12" s="3" t="s">
        <v>19</v>
      </c>
      <c r="L12" s="6"/>
    </row>
    <row r="13" ht="18.75" spans="1:12">
      <c r="A13" s="6"/>
      <c r="B13" s="6"/>
      <c r="C13" s="6"/>
      <c r="D13" s="6"/>
      <c r="E13" s="6"/>
      <c r="F13" s="7"/>
      <c r="G13" s="6"/>
      <c r="H13" s="6"/>
      <c r="I13" s="6"/>
      <c r="J13" s="6"/>
      <c r="K13" s="6"/>
      <c r="L13" s="6"/>
    </row>
  </sheetData>
  <autoFilter xmlns:etc="http://www.wps.cn/officeDocument/2017/etCustomData" ref="A1:L13" etc:filterBottomFollowUsedRange="0">
    <extLst/>
  </autoFilter>
  <dataValidations count="4">
    <dataValidation type="list" allowBlank="1" showInputMessage="1" showErrorMessage="1" sqref="E12">
      <formula1>"设备,电子耗材,常规耗材,实验用品,模型,试剂,药剂,危化品,菌种,切片,玻璃器皿,实验家具,农副产品,实验动物"</formula1>
    </dataValidation>
    <dataValidation type="list" allowBlank="1" showInputMessage="1" showErrorMessage="1" sqref="E8:E11">
      <formula1>"常规耗材,电子耗材,实验用品,试剂,药剂,标本,玻璃器皿,菌种,切片,农副产品,模型,实验动物,实验家具,危化品,设备"</formula1>
    </dataValidation>
    <dataValidation type="custom" allowBlank="1" showInputMessage="1" showErrorMessage="1" sqref="H2:H3 H5:H6">
      <formula1>LEN(H2)=LENB(H2)</formula1>
    </dataValidation>
    <dataValidation type="list" allowBlank="1" showInputMessage="1" showErrorMessage="1" sqref="J2:J12">
      <formula1>"第1周,第2周,第3周,第4周,第5周,第6周,第7周,第8周,第9周,第10周,第11周,第12周,第13周,第14周,第15周,第16周"</formula1>
    </dataValidation>
  </dataValidation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张先生</dc:creator>
  <cp:lastModifiedBy>王</cp:lastModifiedBy>
  <dcterms:created xsi:type="dcterms:W3CDTF">2023-05-12T11:15:00Z</dcterms:created>
  <dcterms:modified xsi:type="dcterms:W3CDTF">2025-01-08T03:47:52Z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E021AF605CA344F283A6A5F038787617_12</vt:lpwstr>
  </property>
</Properties>
</file>