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180" activeTab="2"/>
  </bookViews>
  <sheets>
    <sheet name="模型" sheetId="7" r:id="rId1"/>
    <sheet name="耗材" sheetId="1" r:id="rId2"/>
    <sheet name="眼科设备" sheetId="2"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14" name="ID_A61FAA5776A94DB4B42DBED429B1B450"/>
        <xdr:cNvPicPr>
          <a:picLocks noChangeAspect="1"/>
        </xdr:cNvPicPr>
      </xdr:nvPicPr>
      <xdr:blipFill>
        <a:blip r:embed="rId1"/>
        <a:stretch>
          <a:fillRect/>
        </a:stretch>
      </xdr:blipFill>
      <xdr:spPr>
        <a:xfrm>
          <a:off x="9258300" y="571500"/>
          <a:ext cx="2924175" cy="2138045"/>
        </a:xfrm>
        <a:prstGeom prst="rect">
          <a:avLst/>
        </a:prstGeom>
        <a:noFill/>
        <a:ln w="9525">
          <a:noFill/>
        </a:ln>
      </xdr:spPr>
    </xdr:pic>
  </etc:cellImage>
  <etc:cellImage>
    <xdr:pic>
      <xdr:nvPicPr>
        <xdr:cNvPr id="15" name="ID_D723D6A82FE8442BB20BD3BD265B7526"/>
        <xdr:cNvPicPr>
          <a:picLocks noChangeAspect="1"/>
        </xdr:cNvPicPr>
      </xdr:nvPicPr>
      <xdr:blipFill>
        <a:blip r:embed="rId2"/>
        <a:stretch>
          <a:fillRect/>
        </a:stretch>
      </xdr:blipFill>
      <xdr:spPr>
        <a:xfrm>
          <a:off x="9258300" y="1765300"/>
          <a:ext cx="2438400" cy="4323715"/>
        </a:xfrm>
        <a:prstGeom prst="rect">
          <a:avLst/>
        </a:prstGeom>
        <a:noFill/>
        <a:ln w="9525">
          <a:noFill/>
        </a:ln>
      </xdr:spPr>
    </xdr:pic>
  </etc:cellImage>
  <etc:cellImage>
    <xdr:pic>
      <xdr:nvPicPr>
        <xdr:cNvPr id="16" name="ID_6B10357B2DD140B098D409755F37B1D4"/>
        <xdr:cNvPicPr>
          <a:picLocks noChangeAspect="1"/>
        </xdr:cNvPicPr>
      </xdr:nvPicPr>
      <xdr:blipFill>
        <a:blip r:embed="rId3"/>
        <a:stretch>
          <a:fillRect/>
        </a:stretch>
      </xdr:blipFill>
      <xdr:spPr>
        <a:xfrm>
          <a:off x="9258300" y="6921500"/>
          <a:ext cx="3790315" cy="3056890"/>
        </a:xfrm>
        <a:prstGeom prst="rect">
          <a:avLst/>
        </a:prstGeom>
        <a:noFill/>
        <a:ln w="9525">
          <a:noFill/>
        </a:ln>
      </xdr:spPr>
    </xdr:pic>
  </etc:cellImage>
  <etc:cellImage>
    <xdr:pic>
      <xdr:nvPicPr>
        <xdr:cNvPr id="17" name="ID_A0D594708C2A48D5A38142329DFF4335" descr="LV3-1"/>
        <xdr:cNvPicPr>
          <a:picLocks noChangeAspect="1"/>
        </xdr:cNvPicPr>
      </xdr:nvPicPr>
      <xdr:blipFill>
        <a:blip r:embed="rId4"/>
        <a:stretch>
          <a:fillRect/>
        </a:stretch>
      </xdr:blipFill>
      <xdr:spPr>
        <a:xfrm>
          <a:off x="9258300" y="4102100"/>
          <a:ext cx="2110105" cy="1416050"/>
        </a:xfrm>
        <a:prstGeom prst="rect">
          <a:avLst/>
        </a:prstGeom>
        <a:noFill/>
        <a:ln w="9525">
          <a:noFill/>
        </a:ln>
      </xdr:spPr>
    </xdr:pic>
  </etc:cellImage>
  <etc:cellImage>
    <xdr:pic>
      <xdr:nvPicPr>
        <xdr:cNvPr id="18" name="ID_061BEE3F2A5E44F18BC86B2BCAF3B39A"/>
        <xdr:cNvPicPr>
          <a:picLocks noChangeAspect="1"/>
        </xdr:cNvPicPr>
      </xdr:nvPicPr>
      <xdr:blipFill>
        <a:blip r:embed="rId5"/>
        <a:stretch>
          <a:fillRect/>
        </a:stretch>
      </xdr:blipFill>
      <xdr:spPr>
        <a:xfrm>
          <a:off x="9258300" y="5130800"/>
          <a:ext cx="5273675" cy="2132965"/>
        </a:xfrm>
        <a:prstGeom prst="rect">
          <a:avLst/>
        </a:prstGeom>
        <a:noFill/>
        <a:ln w="9525">
          <a:noFill/>
        </a:ln>
      </xdr:spPr>
    </xdr:pic>
  </etc:cellImage>
  <etc:cellImage>
    <xdr:pic>
      <xdr:nvPicPr>
        <xdr:cNvPr id="19" name="ID_3958970D226A434EB1ACF9071B00D838" descr="1742803772150"/>
        <xdr:cNvPicPr>
          <a:picLocks noChangeAspect="1"/>
        </xdr:cNvPicPr>
      </xdr:nvPicPr>
      <xdr:blipFill>
        <a:blip r:embed="rId6"/>
        <a:stretch>
          <a:fillRect/>
        </a:stretch>
      </xdr:blipFill>
      <xdr:spPr>
        <a:xfrm>
          <a:off x="9258300" y="12407900"/>
          <a:ext cx="1523365" cy="1307465"/>
        </a:xfrm>
        <a:prstGeom prst="rect">
          <a:avLst/>
        </a:prstGeom>
      </xdr:spPr>
    </xdr:pic>
  </etc:cellImage>
  <etc:cellImage>
    <xdr:pic>
      <xdr:nvPicPr>
        <xdr:cNvPr id="21" name="ID_B4ABCB90BA7543EAB49BD1C46C9633FA" descr="25210586421080272"/>
        <xdr:cNvPicPr>
          <a:picLocks noChangeAspect="1"/>
        </xdr:cNvPicPr>
      </xdr:nvPicPr>
      <xdr:blipFill>
        <a:blip r:embed="rId7"/>
        <a:stretch>
          <a:fillRect/>
        </a:stretch>
      </xdr:blipFill>
      <xdr:spPr>
        <a:xfrm>
          <a:off x="9258300" y="11328400"/>
          <a:ext cx="2496185" cy="2284095"/>
        </a:xfrm>
        <a:prstGeom prst="rect">
          <a:avLst/>
        </a:prstGeom>
        <a:noFill/>
        <a:ln w="9525">
          <a:noFill/>
        </a:ln>
      </xdr:spPr>
    </xdr:pic>
  </etc:cellImage>
  <etc:cellImage>
    <xdr:pic>
      <xdr:nvPicPr>
        <xdr:cNvPr id="22" name="ID_200270A16E1A4B419D8308B7146A0849" descr="未命名"/>
        <xdr:cNvPicPr>
          <a:picLocks noChangeAspect="1"/>
        </xdr:cNvPicPr>
      </xdr:nvPicPr>
      <xdr:blipFill>
        <a:blip r:embed="rId8"/>
        <a:stretch>
          <a:fillRect/>
        </a:stretch>
      </xdr:blipFill>
      <xdr:spPr>
        <a:xfrm>
          <a:off x="9258300" y="13423900"/>
          <a:ext cx="2414270" cy="2077720"/>
        </a:xfrm>
        <a:prstGeom prst="rect">
          <a:avLst/>
        </a:prstGeom>
        <a:noFill/>
        <a:ln w="9525">
          <a:noFill/>
        </a:ln>
      </xdr:spPr>
    </xdr:pic>
  </etc:cellImage>
  <etc:cellImage>
    <xdr:pic>
      <xdr:nvPicPr>
        <xdr:cNvPr id="23" name="ID_3E94ED4AFE2C43B194A1D881F1BFE727"/>
        <xdr:cNvPicPr>
          <a:picLocks noChangeAspect="1"/>
        </xdr:cNvPicPr>
      </xdr:nvPicPr>
      <xdr:blipFill>
        <a:blip r:embed="rId9"/>
        <a:stretch>
          <a:fillRect/>
        </a:stretch>
      </xdr:blipFill>
      <xdr:spPr>
        <a:xfrm>
          <a:off x="9258300" y="14312900"/>
          <a:ext cx="3256915" cy="1447800"/>
        </a:xfrm>
        <a:prstGeom prst="rect">
          <a:avLst/>
        </a:prstGeom>
        <a:noFill/>
        <a:ln w="9525">
          <a:noFill/>
        </a:ln>
      </xdr:spPr>
    </xdr:pic>
  </etc:cellImage>
  <etc:cellImage>
    <xdr:pic>
      <xdr:nvPicPr>
        <xdr:cNvPr id="24" name="ID_EA8E918817884561A525A2CAED4824E4" descr="C:\Users\3677yedan\AppData\Roaming\Tencent\Users\2242935349\QQ\WinTemp\RichOle\E5IBW5`IN@AG$9%ZFX50(XB.jpg"/>
        <xdr:cNvPicPr>
          <a:picLocks noChangeAspect="1"/>
        </xdr:cNvPicPr>
      </xdr:nvPicPr>
      <xdr:blipFill>
        <a:blip r:embed="rId10"/>
        <a:stretch>
          <a:fillRect/>
        </a:stretch>
      </xdr:blipFill>
      <xdr:spPr>
        <a:xfrm>
          <a:off x="9258300" y="15201900"/>
          <a:ext cx="3493770" cy="1839595"/>
        </a:xfrm>
        <a:prstGeom prst="rect">
          <a:avLst/>
        </a:prstGeom>
        <a:noFill/>
        <a:ln w="9525">
          <a:noFill/>
        </a:ln>
      </xdr:spPr>
    </xdr:pic>
  </etc:cellImage>
  <etc:cellImage>
    <xdr:pic>
      <xdr:nvPicPr>
        <xdr:cNvPr id="26" name="ID_13E3B60379C44EC181A856EE7B3B89B5" descr="微信图片_20250325085715"/>
        <xdr:cNvPicPr>
          <a:picLocks noChangeAspect="1"/>
        </xdr:cNvPicPr>
      </xdr:nvPicPr>
      <xdr:blipFill>
        <a:blip r:embed="rId11"/>
        <a:srcRect l="29461" t="31723" r="16330" b="33333"/>
        <a:stretch>
          <a:fillRect/>
        </a:stretch>
      </xdr:blipFill>
      <xdr:spPr>
        <a:xfrm>
          <a:off x="12565380" y="4911725"/>
          <a:ext cx="2657475" cy="2028825"/>
        </a:xfrm>
        <a:prstGeom prst="rect">
          <a:avLst/>
        </a:prstGeom>
      </xdr:spPr>
    </xdr:pic>
  </etc:cellImage>
  <etc:cellImage>
    <xdr:pic>
      <xdr:nvPicPr>
        <xdr:cNvPr id="27" name="ID_3837D0B97F8F4E358CC2EFBF4E9DA536" descr="微信图片_20250325090307"/>
        <xdr:cNvPicPr>
          <a:picLocks noChangeAspect="1"/>
        </xdr:cNvPicPr>
      </xdr:nvPicPr>
      <xdr:blipFill>
        <a:blip r:embed="rId12"/>
        <a:stretch>
          <a:fillRect/>
        </a:stretch>
      </xdr:blipFill>
      <xdr:spPr>
        <a:xfrm>
          <a:off x="12946380" y="15017115"/>
          <a:ext cx="1863090" cy="1153795"/>
        </a:xfrm>
        <a:prstGeom prst="rect">
          <a:avLst/>
        </a:prstGeom>
      </xdr:spPr>
    </xdr:pic>
  </etc:cellImage>
  <etc:cellImage>
    <xdr:pic>
      <xdr:nvPicPr>
        <xdr:cNvPr id="28" name="ID_4D532C891FD84E62B8F7D7D1A8AD3B93"/>
        <xdr:cNvPicPr>
          <a:picLocks noChangeAspect="1"/>
        </xdr:cNvPicPr>
      </xdr:nvPicPr>
      <xdr:blipFill>
        <a:blip r:embed="rId13"/>
        <a:stretch>
          <a:fillRect/>
        </a:stretch>
      </xdr:blipFill>
      <xdr:spPr>
        <a:xfrm>
          <a:off x="15406370" y="9648190"/>
          <a:ext cx="1807210" cy="1569720"/>
        </a:xfrm>
        <a:prstGeom prst="rect">
          <a:avLst/>
        </a:prstGeom>
        <a:noFill/>
        <a:ln>
          <a:noFill/>
        </a:ln>
      </xdr:spPr>
    </xdr:pic>
  </etc:cellImage>
  <etc:cellImage>
    <xdr:pic>
      <xdr:nvPicPr>
        <xdr:cNvPr id="29" name="ID_FE3DFD9BAE354C59BA79CB05E505A90F"/>
        <xdr:cNvPicPr>
          <a:picLocks noChangeAspect="1"/>
        </xdr:cNvPicPr>
      </xdr:nvPicPr>
      <xdr:blipFill>
        <a:blip r:embed="rId14"/>
        <a:stretch>
          <a:fillRect/>
        </a:stretch>
      </xdr:blipFill>
      <xdr:spPr>
        <a:xfrm rot="16200000">
          <a:off x="14310360" y="34691955"/>
          <a:ext cx="4137025" cy="1419860"/>
        </a:xfrm>
        <a:prstGeom prst="rect">
          <a:avLst/>
        </a:prstGeom>
        <a:noFill/>
        <a:ln w="9525">
          <a:noFill/>
        </a:ln>
      </xdr:spPr>
    </xdr:pic>
  </etc:cellImage>
</etc:cellImages>
</file>

<file path=xl/sharedStrings.xml><?xml version="1.0" encoding="utf-8"?>
<sst xmlns="http://schemas.openxmlformats.org/spreadsheetml/2006/main" count="606" uniqueCount="366">
  <si>
    <t>序号</t>
  </si>
  <si>
    <t>考核模型</t>
  </si>
  <si>
    <t>产品技术参数</t>
  </si>
  <si>
    <t>所需模型数量</t>
  </si>
  <si>
    <t>单价（元）</t>
  </si>
  <si>
    <t>总价</t>
  </si>
  <si>
    <t>产品图片</t>
  </si>
  <si>
    <t>咽喉异物模型</t>
  </si>
  <si>
    <t>1.解剖结构精确，下颌和颈部关节可活动，可经口鼻进行气管插管操作与教学演示。
2.插入气管通气时双肺膨胀；插入食管通气时胃部膨胀。
3.操作不当造成牙齿受压，指示灯亮并有报警音提示。
4.可指示环甲膜穿刺部位。
5.瞳孔一侧正常，一侧散大，可进行瞳孔直径对比示教。                                                                                                              6.咽喉部解剖位置准确，需要咽喉异物配合处理操作                                                                                                                              7.为保证产品质量，提供同系列产品检测报告</t>
  </si>
  <si>
    <t>三腔二囊管训练模型</t>
  </si>
  <si>
    <t>1.成人男性上半身，解剖结构精确，包括：鼻腔、口腔、牙、舌、悬雍垂、会厌、声带、气管、支气管、双肺、食管、胃、肝脏、小肠，手感真实，胃部采用高强度透明材料制成。
2.透明胸壁，可以直接观看到胸腔内逼真的脏器结构，可全程观察胃管进出胃腔的过程，胃管头端的位置，灌洗液在胃腔内的冲洗情况，可检验操作是否正确。
3.可经口或鼻置入胃管；进行鼻饲、洗胃术、止血、胃镜检查操作，操作正确时，可抽出模拟胃液，操作完成后，消化道内液体可排出体外。
4.可使用胃管洗胃法、电动吸引器洗胃法、洗胃机洗胃法等多种方法模拟洗胃操作训练。
5.可进行胃液采集法、十二指肠引流术实验室检查和胃肠减压术、三腔二囊管压迫止血等操作训练。
6.可经口或鼻进行吸痰法操作训练。
7.可进行口腔护理、鼻饲法、氧气吸入疗法。
★8.手动加压橡皮气球可模拟牙关紧闭。
★9.手动加压橡皮气球可模拟双侧颈动脉搏动生命体征。
★10.瞳孔液晶显示瞳孔正常、针尖和散大等不同状态。                                                                                                                                 11. 为保证产品质量，提供同系列产品检测报告</t>
  </si>
  <si>
    <t>缝合模块</t>
  </si>
  <si>
    <t>1.皮肤的弹性和柔软性极强，包括三层解剖结构：皮肤、脂肪和肌肉层，皮肤层下放置有防止缝合撕裂的网膜。可反复进行数百次缝合练习。
2.可自行在任何部位进行切开缝合练习。
3.可进行拆线术练习。
4.模块附底座。
5.用于外科的缝合练习等临床操作。                                                                                                                                           6.保证产品质量，需提供 CMA无毒无公害认证证书</t>
  </si>
  <si>
    <t>高级妇科检查训练模型</t>
  </si>
  <si>
    <t>1.成年女性躯干下半部，由腹腔、盆腔二部分组成。
2.正常和异常子宫触诊。
3.妇科双合诊、三合诊的检查。
4.使用阴道窥器和阴道镜检查。
5.可肉眼观察正常和异常病变宫颈。
6.训练宫内节育器的放置与取出。
7.观察隔膜的大小和位置。
8.观察子宫、卵巢、输卵管、圆韧带和其它位于盆腔的解剖结构。
9.可更换宫颈模型11个、子宫和附件模型9个。
10.正常与异常宫颈模型
10.1正常宫颈（初产妇，宫颈口为圆孔）
10.2宫内节育器放置与取出正常宫颈
10.3宫颈撕裂(3 、9点处多见, 可撕到边缘，裂痕为鲜红色)
10.4慢性宫颈炎(中度糜烂，宫颈稍大，粉红颜色伴有白分泌物)
10.5急性宫颈炎(下唇肿大，血管充血，宫颈为鲜红色，颗粒状，小米大小)
10.6宫颈炎症纳博特囊肿(半球状突出，黄豆或绿豆大小，多个，胶水样，与宫颈
颜色一致)
10.7滴虫性宫颈炎(弥漫分布细点状出血斑点，呈草莓状，表面平坦，分泌物带黄
白色)
10.8宫颈尖锐湿疣(白色乳头状疣，有指样突起，菜花状，颗粒小，内口翻出)
10.9宫颈白斑(白癜风样白斑，白色)
10.10宫颈息肉(从宫颈内口翻出，蒂细小，容易出血，色浅)
10.11宫颈腺癌 (菜花状，癌组织易出血，有异形血管，污灰色)
11.正常与异常子宫和附件模型
11.1宫内节育器放置与取出正常子宫和附件（子宫前部透明）
11.2正常子宫和附件
11.3子宫伴有明显前倾、前屈（用气球使气囊充气来调节子宫位置）
11.4子宫伴有明显后倾、后屈（用气球使气囊放气来调节子宫位置）
11.5子宫肌瘤
11.6子宫伴有右侧输卵管卵巢囊肿
11.7子宫伴有右侧输卵管积水
11.8子宫伴有右侧输卵管结核
11.9子宫伴有右侧输卵管炎
11.10妊娠子宫触诊模型（五个月大小胎儿子宫）
11.11异位妊娠触诊模型（一侧输卵管壶腹部妊娠）                                                                                                                  
11.12输卵管阻塞诊断模型（一侧输卵管阻塞）                                                                                                                                 12.可通过三维虚拟手段动态展示了胚胎发育的各关键时期形态变化，可以360°旋转，观察胎儿发育各个阶段的的形态。
13.可展示第4周到第40周连续各阶段发育形态（共37个形态），每个时期具有逼真的3D模型及真人配音。
14.支持第三方工具进行截图或录屏，截图可导出用于课件制作。
15.扩展知识包括：3D排卵、3D受精、超声下胎儿各阶段形态等。</t>
  </si>
  <si>
    <t>会阴缝合模块</t>
  </si>
  <si>
    <t>1.模型展示外阴正中切口、左侧切口、右侧切口。
2.可在模型切口上进行缝合练习。                                                                                                                                                  3.保证产品质量，需提供 CMA无毒无公害认证证书</t>
  </si>
  <si>
    <t>阴道后穹窿穿刺模型</t>
  </si>
  <si>
    <t>1.由外皮、固定腹腔脏器、子宫、子宫直肠凹血囊、阴道、直肠水囊、支架组成,解剖位置准确，皮肤柔软有弹性，手感逼真，病变组织真实。
2.支架用于托起整个模型，保持模型臀部抬高，便于操作。
3.在子宫颈阴道粘膜交界下方1cm处的后穹窿正中、与宫颈管平行方向刺入（用7号穿刺针），将有淡红色液体抽出，表示穿刺正确。
4.操作者未按操作常规穿刺，如刺入直肠，将抽出黄色液体，表示操作失败。
5.作者未按操作常规进针，盲目地向两侧刺入，伤及周围器官表示穿刺术失败。
6.子宫直肠陷凹血囊，直肠水囊是一个囊性结构，其上连接了两根引流管，用于往内注入液体。
7.后穹窿穿刺模块共3块，模型内模块已经注入模拟血液，另外备用2块模块为空的，需要注入液体，可更换使用。</t>
  </si>
  <si>
    <t>皮癣模型（左侧腹股沟）</t>
  </si>
  <si>
    <t>1、本模型为贴片型模型，模拟真菌感染皮损，供医学生及临床医生练习皮肤真菌感染的采样镜检操作。模型贴片可贴敷于真人表皮或各类模拟人表面，方便使用；皮损表面模拟皮屑可根据需要自由加减。
2、皮损：贴片中心处可见斑片状红色皮损，边界清除，边缘不规则，中央区域消退，呈类环形。
3、皮屑：皮损表面附有白色膜状碎屑，模拟皮肤真菌感染形成的鳞屑，可用刀片刮下后制片。
4、可使用钝刀刮取皮损边缘处的皮屑，取适量皮屑置于载玻片上压片。                                                                                                              5.保证产品质量，需提供 CMA无毒无公害认证证书</t>
  </si>
  <si>
    <t>男性导尿模型</t>
  </si>
  <si>
    <t>1.参照男性内外生殖器解剖结构设计，可练习会阴护理。
2.精细的解剖结构：男性尿道3个狭窄处,分别位于尿道内口、尿道膜部和尿道外口。2个弯曲:①耻骨下弯，②耻骨前弯。
3.润滑过的导尿管通过尿道外口插入尿道，进入膀胱。
4.导尿管通过尿道外口、膜部、尿道内口时，有真实的阻力。
5.当导尿管进入膀胱时，会有模拟尿液流出。
6.可摆放侧卧位，实现大量不保留灌肠、小量不保留灌肠、清洁灌肠和保留灌肠等多种灌肠训练。
7.可进行造瘘口引流术护理，包括回肠造瘘口和结肠造瘘口。
8.肌肉注射：可进行双侧股外侧肌和臀部肌肉注射，注射模块可进行上百次穿刺，可更换。
★9.尿道口为仿真矢状缝开口。</t>
  </si>
  <si>
    <t>儿童腰椎穿刺训练仿真标准化病人（电子监测）</t>
  </si>
  <si>
    <t>★1.此儿童模型为5-6岁儿童1：1人体比例，皮肤柔软、弹性强，人体解剖结构准确。精确模拟了后下脊椎，带脊柱和脊髓。脊柱可灌装液体，模拟脑脊液。功能性部分包括第3—5椎骨，骶骨和尾骨。
2.模拟人取正确体位（取弓形左侧卧位），方可进行腰椎穿刺训练。可进行各穿刺点的准确触摸定位，穿刺时应有阻抗感。
★3.可进行操作：腰麻、腰椎穿刺、硬膜外阻滞、尾神经阻滞、骶神经阻滞、腰交感神经阻滞。 
★4.独特的设计使操作时具有真实的阻滞感和落空感并可以抽取脑脊液。进行硬膜外阻滞穿至黄韧带时有明显阻滞感，穿过黄韧带时硬脊膜外腔可自动呈现负压。将连接硬膜外穿刺针注射器中的 空气或生理盐水吸入硬脊膜外腔，证明穿刺成功。
★5.穿刺部位偏离时，微电脑监测报警器会发出“穿刺错误”的自动语音报警，提示操作者重新穿刺。
6.腰部穿刺注射模块和囊可更换。
★该产品有腰椎穿刺技能训练模型外观设计专利证书。</t>
  </si>
  <si>
    <t>高级儿童心肺复苏模拟人</t>
  </si>
  <si>
    <t>执行标准：美国心脏学会(AHA)2015国际心肺复苏(CPR)＆心血管急救(ECC)指南标准。
1.根据8岁儿童的解剖特征和生理特点设计，包括模拟人和电子显示屏，可进行儿童心肺复苏训练。
2.手捏皮球，模拟颈动脉搏动。
3.人工呼吸和胸外心脏按压，模拟标准气道开放。
4.CPR训练：
4.1电子监测按压位置，按压位置错误，错误指示灯亮并报警。
4.2指示灯显示按压深度，正确按压深度为儿童胸部前后径的1/3，约5cm，按压过浅、正确、过深时，分别显示黄色，绿色、红色。
4.3指示灯显示吹气量，正确吹气量为150ml~200ml，吹气量过少、正常、过大时，条形码分别显示为黄色、绿色、红色。
4.4吹气过快或超大造成气体进胃时，指示灯亮并报警。
4.5按压频率为100~120次/分，操作过程中有节拍音提示。
4.6按压与人工呼吸比为30：2/单人或者15：2/双人。
4.7操作模式：训练操作。
5.采用220V外接电源，或采用4节1号电池的直流电源，可适应野外无电源地方训练。
6.配有可更换脸皮及肺袋，操作方便。
7.可配合用户自备的模拟AED进行除颤训练。</t>
  </si>
  <si>
    <t>心包穿刺模型（剑突穿刺的）</t>
  </si>
  <si>
    <t>1.仰卧位，质地柔软，触感真实，外观形象逼真。
2.解剖标志明显，胸骨、剑突、肋骨、各肋间隙等可明显感触。
3.可进行心前区穿刺训练，在剑突与第7肋软骨交界处下方进行穿刺，穿刺针成功进入心包腔后，通过负压有液体引出。</t>
  </si>
  <si>
    <t>全身四肢骨折固定（加创伤模块）</t>
  </si>
  <si>
    <t>1.模拟身体头部、四肢闭合性骨折创伤。使学生了解熟悉骨折的症状体征如畸形、骨擦音和异常运动等，并进行诊断和治疗。训练创伤部位的清洗、消毒、包扎、复位、骨折固定方法和搬运等实践操作。
2.包括上肢前臂桡骨、尺骨闭合性骨折、下肢胫骨与腓骨闭合性骨折创伤和大腿复合式创伤。可触及骨折断端，成角畸形，骨摩擦感。
3.开放性颌骨创伤模块，可进行颌骨创面处理。
4.可配套使用临床上所有的骨折支具，广泛应用于各种急救教学及实践训练。                                                                                                    5.高级创伤评估模块主要包括：
1.面部烧伤ⅠⅡⅢ度
2.前额撕裂伤口
3.颌前创伤口
4.锁骨开放性骨折与胸膛挫伤
5.腹部创伤伴有小肠突露
6.右上臂肱骨开放性骨折
7.右手开放性骨折、软组织撕裂伤口、骨组织暴露
8.右手掌枪弹伤口
9.右大腿股骨开放性骨折
10.右大腿复合形股骨骨折
11.右大腿金属异物刺伤
12.右小腿胫骨开放性骨折
13.右足开放性骨折右小指截断创伤
14.左前臂烧伤ⅠⅡⅢ度
15.左大腿截断创伤
16.左小腿胫骨闭合性骨折以及踝关节和足挫伤</t>
  </si>
  <si>
    <t>高级全功能护理训练模拟人(男性)</t>
  </si>
  <si>
    <t>1.四肢关节可左右弯曲，旋转，上下活动，头颈部和下颌关节可活动，可练习穿换衣服，洗脸，洗头，眼、耳清洗滴药、冷热疗法，包扎、换药等护理操作。
2.上下固定的假牙，可进行口腔护理操作训练。
3.可经口气管插管，支持口对口、简易呼吸器对口等多种通气方式；听诊检测插管位置。
★4.颈部有气管切开伤口，可放入气管套管，进行气管切开护理。
5.经口咽、鼻咽插入吸痰管，模拟吸痰操作。
6.具有鼻中隔，可练习鼻导管给氧，口面罩给氧等。
7.经口鼻插入鼻饲管或胃管，进行鼻饲喂养、给药，洗胃、胃肠减压操作训练，支持腹部听诊检测插管位置，插管成功后可抽吸出胃液。
8.可进行手臂静脉穿刺、注射、输液（血）训练，静脉仿真度高，手感真实，穿刺正确有明显的落空感，可进行反复多次训练。
9.可进行双侧三角肌肌肉和皮下注射、双侧股外侧肌和臀部肌肉注射，能够直接注入模拟药液，可反复多次训练，更换方便。
10.可进行胸腔穿刺和腰椎穿刺训练。
11.可进行男性导尿、留置尿管和膀胱冲洗操作训练，导尿成功后可导出模拟尿液。
12.模拟人可摆放不同的体位，实现大量不保留灌肠、小量不保留灌肠、清洁灌肠和保留灌肠等多种灌肠训练。
13.可进行回肠造瘘口和结肠造瘘口引流术护理。
14.胸腔皮肤可打开，可观察到支气管、肺、胃等胸腔重要器官解剖结构。
15.可与创伤模块更换，模拟身体四肢创伤、开放性骨折、断裂处理、皮肤烧伤，进行创伤部位的清洗、消毒、止血、包扎、固定、搬运等操作训练。
16.包括以下 8种创伤伤口：
16.1大腿外伤切开缝合伤口护理
16.2大腿皮肤裂伤护理
16.3大腿感染性溃疡护理
16.4足坏疽，第1、2、3足趾和足跟压疮（褥疮）护理
16.5小腿截肢残端伤口护理
16.6上臂截肢伤口护理
16.7胸壁切开缝合伤口护理
16.8腹壁切开缝合伤口护理                                                                                                                                                17.护理技能评分
17.1至少可以进行以下护理技能评分：口腔护理、气管插管、吸痰、洗胃、静脉输液、胸腔穿刺、腰椎穿刺、灌肠、导尿。
17.2具有手机端，不限手机系统，自动更新同步评分表库。
17.3可进行手机端技能考核，自定义评分间隔，系统能够自动统计成绩，具有岗位胜任力数据分析、考核过程回顾；需现场演示或提供视频演示证明该项功能。
17.4具有考核记录，可以显示设定时间段内考核记录，可以根据日期或分数进行排序。
17.5具有岗位胜任力数据分析，通过可视化数据分析，只管查看岗位胜任力。
17.6具有正式的ICP备案号。</t>
  </si>
  <si>
    <t>脓肿切开术模型</t>
  </si>
  <si>
    <t>★1.有8个病变，包括蜂窝组织炎以及脓肿，可进行鉴别诊断。
2.可进行脓肿切开，切开后可观察内有窦道以及不同形状的脓液，状态逼真。
3.进行术后伤口处理的练习。</t>
  </si>
  <si>
    <t>合计</t>
  </si>
  <si>
    <t>物品名称</t>
  </si>
  <si>
    <t>规格型号</t>
  </si>
  <si>
    <t>需购买数量</t>
  </si>
  <si>
    <t>单位</t>
  </si>
  <si>
    <t>总价（元）</t>
  </si>
  <si>
    <t>酒精灯</t>
  </si>
  <si>
    <t>250ml</t>
  </si>
  <si>
    <t>个</t>
  </si>
  <si>
    <t>黄色医疗垃圾袋</t>
  </si>
  <si>
    <t>小号加厚，32*38</t>
  </si>
  <si>
    <t>医用垃圾袋</t>
  </si>
  <si>
    <t>100个/包 60*70cm</t>
  </si>
  <si>
    <t>包</t>
  </si>
  <si>
    <t>医用纸胶带</t>
  </si>
  <si>
    <t>可手撕</t>
  </si>
  <si>
    <t>卷</t>
  </si>
  <si>
    <t>包布</t>
  </si>
  <si>
    <t>蓝色，无纺布，80*80（50g)</t>
  </si>
  <si>
    <t>张</t>
  </si>
  <si>
    <t>医用棉签</t>
  </si>
  <si>
    <t>8cm 20支/包</t>
  </si>
  <si>
    <t>8cm 10支/包</t>
  </si>
  <si>
    <t>妇科用长棉签</t>
  </si>
  <si>
    <t>10支/包</t>
  </si>
  <si>
    <t>医用纱布</t>
  </si>
  <si>
    <t>8*10，360块/包</t>
  </si>
  <si>
    <t>单包包装纱布</t>
  </si>
  <si>
    <t>无菌（10块)</t>
  </si>
  <si>
    <t>一次性使用医用外科口罩</t>
  </si>
  <si>
    <t>10个/包</t>
  </si>
  <si>
    <t>一次性医用帽子</t>
  </si>
  <si>
    <t>20个/包</t>
  </si>
  <si>
    <t>灭菌注射用水</t>
  </si>
  <si>
    <t>5ml，安瓿瓶</t>
  </si>
  <si>
    <t>支</t>
  </si>
  <si>
    <t>瞳孔笔</t>
  </si>
  <si>
    <t>双光源，可换电池</t>
  </si>
  <si>
    <t>一次性洞巾</t>
  </si>
  <si>
    <t>50*60型（50g)</t>
  </si>
  <si>
    <t>一次性中单50*60</t>
  </si>
  <si>
    <t>50*60（50g)</t>
  </si>
  <si>
    <t>块</t>
  </si>
  <si>
    <t>一次性中单80*80</t>
  </si>
  <si>
    <t>80*80（50g)</t>
  </si>
  <si>
    <t>一次性大单100*200</t>
  </si>
  <si>
    <t>100*200（50g)</t>
  </si>
  <si>
    <t>医用屏风</t>
  </si>
  <si>
    <t>三扇，带轮.加厚不锈钢304,100cmx150cm</t>
  </si>
  <si>
    <t>件</t>
  </si>
  <si>
    <t>一次性无菌外科手套7号</t>
  </si>
  <si>
    <t>7号，独立包装</t>
  </si>
  <si>
    <t>双</t>
  </si>
  <si>
    <t>一次性无菌外科手套7.5号</t>
  </si>
  <si>
    <t>7.5号，独立包装</t>
  </si>
  <si>
    <t>一次性无菌外科手套8号</t>
  </si>
  <si>
    <t>8号，独立包装</t>
  </si>
  <si>
    <t>一次性检查手套7.5号</t>
  </si>
  <si>
    <t>7.5号</t>
  </si>
  <si>
    <t>一次性检查手套8号</t>
  </si>
  <si>
    <t>8号</t>
  </si>
  <si>
    <t>5ml注射器</t>
  </si>
  <si>
    <t>5ml</t>
  </si>
  <si>
    <t>10ml注射器</t>
  </si>
  <si>
    <t>10ml</t>
  </si>
  <si>
    <t>20ml注射器</t>
  </si>
  <si>
    <t>20ml</t>
  </si>
  <si>
    <t>50ml注射器</t>
  </si>
  <si>
    <t>50ml</t>
  </si>
  <si>
    <t>换药治疗盘</t>
  </si>
  <si>
    <t>小号</t>
  </si>
  <si>
    <t>治疗盘</t>
  </si>
  <si>
    <t>大号</t>
  </si>
  <si>
    <t>异物钳（上海金钟）</t>
  </si>
  <si>
    <t>耳鼻喉科用</t>
  </si>
  <si>
    <t>把</t>
  </si>
  <si>
    <t>一次性使用心包穿刺包</t>
  </si>
  <si>
    <t>一次性</t>
  </si>
  <si>
    <t>套</t>
  </si>
  <si>
    <t>一次性使用胸腔穿刺包</t>
  </si>
  <si>
    <t>内部带试管、穿刺针、洞巾等</t>
  </si>
  <si>
    <t>碘伏消毒液（100ml）</t>
  </si>
  <si>
    <t>100ml</t>
  </si>
  <si>
    <t>瓶</t>
  </si>
  <si>
    <t>碘伏消毒液（500ml）</t>
  </si>
  <si>
    <t>500ml</t>
  </si>
  <si>
    <t>砂轮</t>
  </si>
  <si>
    <t>10%氢氧化钾溶液</t>
  </si>
  <si>
    <t>500 ml</t>
  </si>
  <si>
    <t>胶头滴管</t>
  </si>
  <si>
    <t>棉球</t>
  </si>
  <si>
    <t>500g/包,小棉球</t>
  </si>
  <si>
    <t>500g/包,大棉球</t>
  </si>
  <si>
    <t>0.9%氯化钠注射液</t>
  </si>
  <si>
    <t>载玻片</t>
  </si>
  <si>
    <t>76mm*25mm</t>
  </si>
  <si>
    <t>盖玻片</t>
  </si>
  <si>
    <t>1000片/盒</t>
  </si>
  <si>
    <t>盒</t>
  </si>
  <si>
    <t>取材刀</t>
  </si>
  <si>
    <t>皮肤科用</t>
  </si>
  <si>
    <t>滤纸</t>
  </si>
  <si>
    <t>小张</t>
  </si>
  <si>
    <t>擦镜纸</t>
  </si>
  <si>
    <t>10*15cm，50张/本</t>
  </si>
  <si>
    <t>本</t>
  </si>
  <si>
    <t>一次性无菌导尿包（带首消）</t>
  </si>
  <si>
    <t>带有首次消毒使用的消毒包</t>
  </si>
  <si>
    <t>医用腕带标签</t>
  </si>
  <si>
    <t>100条/盒</t>
  </si>
  <si>
    <t>（上海金钟）叩诊锤</t>
  </si>
  <si>
    <t>不锈钢</t>
  </si>
  <si>
    <t>体温计</t>
  </si>
  <si>
    <t>水银</t>
  </si>
  <si>
    <t>压舌板</t>
  </si>
  <si>
    <t>一次性腰椎穿刺包</t>
  </si>
  <si>
    <t>一次性无菌换药包</t>
  </si>
  <si>
    <t>猪眼</t>
  </si>
  <si>
    <t>显微剪刀</t>
  </si>
  <si>
    <t>14cm</t>
  </si>
  <si>
    <t>显微有齿镊</t>
  </si>
  <si>
    <t>显微无齿镊</t>
  </si>
  <si>
    <t>显微持针器</t>
  </si>
  <si>
    <t>15度穿刺刀</t>
  </si>
  <si>
    <t>月形刀</t>
  </si>
  <si>
    <t>1.25的剖瓣刀</t>
  </si>
  <si>
    <t>10-0缝合线</t>
  </si>
  <si>
    <t>进口缝线</t>
  </si>
  <si>
    <t>根</t>
  </si>
  <si>
    <t>粘弹剂</t>
  </si>
  <si>
    <t>眼科用</t>
  </si>
  <si>
    <t>灌注液</t>
  </si>
  <si>
    <t>虹膜恢复器</t>
  </si>
  <si>
    <t>猪眼固定器</t>
  </si>
  <si>
    <t>冲洗针头</t>
  </si>
  <si>
    <t>大头针</t>
  </si>
  <si>
    <t>一盒500枚</t>
  </si>
  <si>
    <t>消毒指示卡（200片/盒）3M</t>
  </si>
  <si>
    <t>200片/盒</t>
  </si>
  <si>
    <t>一次性使用腹腔穿刺包</t>
  </si>
  <si>
    <t>一次性试管</t>
  </si>
  <si>
    <t>玻璃试管</t>
  </si>
  <si>
    <t>多头腹带</t>
  </si>
  <si>
    <t>关节活动度测量用量角器（上海金钟）</t>
  </si>
  <si>
    <t>呼吸气囊（含固定带）</t>
  </si>
  <si>
    <t>成人型</t>
  </si>
  <si>
    <t>弹力绷带</t>
  </si>
  <si>
    <t>7.5*450cm</t>
  </si>
  <si>
    <t>一次性无菌手术衣</t>
  </si>
  <si>
    <t>全包手术衣</t>
  </si>
  <si>
    <t>加厚布（如圣雪兰布）</t>
  </si>
  <si>
    <t>2%双氧水溶液</t>
  </si>
  <si>
    <t>头皮针</t>
  </si>
  <si>
    <t>圆针7*17</t>
  </si>
  <si>
    <t>7*17</t>
  </si>
  <si>
    <t>圆针9*24</t>
  </si>
  <si>
    <t>9*24</t>
  </si>
  <si>
    <t>圆针11*17</t>
  </si>
  <si>
    <t>11*17</t>
  </si>
  <si>
    <t>皮针6*17</t>
  </si>
  <si>
    <t>6*17</t>
  </si>
  <si>
    <t>皮针9*24</t>
  </si>
  <si>
    <t>皮针11*17</t>
  </si>
  <si>
    <t>3-0缝合线</t>
  </si>
  <si>
    <t>3-0</t>
  </si>
  <si>
    <t>束</t>
  </si>
  <si>
    <t>2-0缝合线</t>
  </si>
  <si>
    <t>2-0</t>
  </si>
  <si>
    <t>7#丝线（医用）</t>
  </si>
  <si>
    <t>7号</t>
  </si>
  <si>
    <t>1#丝线（医用）</t>
  </si>
  <si>
    <t>1号</t>
  </si>
  <si>
    <t>4#丝线（医用）</t>
  </si>
  <si>
    <t>4号</t>
  </si>
  <si>
    <t>一次性使用中心静脉导管套装</t>
  </si>
  <si>
    <t>妇科检查窥器（上海金钟）</t>
  </si>
  <si>
    <t>妇科手术窥器（上海金钟）</t>
  </si>
  <si>
    <t>一次性窥器</t>
  </si>
  <si>
    <t>无菌独立包装</t>
  </si>
  <si>
    <t>一次性使用心电电极片</t>
  </si>
  <si>
    <t>50片/袋</t>
  </si>
  <si>
    <t>袋</t>
  </si>
  <si>
    <t>导电糊</t>
  </si>
  <si>
    <t>250g</t>
  </si>
  <si>
    <t>口咽通气道</t>
  </si>
  <si>
    <t>气管插管包</t>
  </si>
  <si>
    <t>一次性使用吸痰管</t>
  </si>
  <si>
    <t>医院用被罩</t>
  </si>
  <si>
    <t>90cm*200cm</t>
  </si>
  <si>
    <t>小方巾</t>
  </si>
  <si>
    <t>白色 30*30（50g)</t>
  </si>
  <si>
    <t>石蜡油棉球（小包装）</t>
  </si>
  <si>
    <t>独立包装</t>
  </si>
  <si>
    <t>石蜡油</t>
  </si>
  <si>
    <t>3M胶带</t>
  </si>
  <si>
    <t>24mm*55m</t>
  </si>
  <si>
    <t>可粘贴空白标签（大标签，一张4个）</t>
  </si>
  <si>
    <t>大标签，一张4个</t>
  </si>
  <si>
    <t>可粘贴空白标签（小标签）</t>
  </si>
  <si>
    <t>小标签</t>
  </si>
  <si>
    <t>酒精（500ml）</t>
  </si>
  <si>
    <t>酒精（100ml）</t>
  </si>
  <si>
    <t>有齿镊（上海金钟）</t>
  </si>
  <si>
    <t>无齿镊（上海金钟）</t>
  </si>
  <si>
    <t>持针器（上海金钟）</t>
  </si>
  <si>
    <t>直头卵圆钳（上海金钟）</t>
  </si>
  <si>
    <t>25cm</t>
  </si>
  <si>
    <t>弯头卵圆钳（上海金钟）</t>
  </si>
  <si>
    <t>拆线剪（上海金钟）</t>
  </si>
  <si>
    <t>组织剪（上海金钟）</t>
  </si>
  <si>
    <t>剪刀（上海金钟）</t>
  </si>
  <si>
    <t>治疗碗（上海金钟）</t>
  </si>
  <si>
    <t>直径12cm</t>
  </si>
  <si>
    <t>弯盘（上海金钟）</t>
  </si>
  <si>
    <t>中号</t>
  </si>
  <si>
    <t>纱布缸（小号）（上海金钟）</t>
  </si>
  <si>
    <t>直径9cm</t>
  </si>
  <si>
    <t>止血钳（直头）（上海金钟）</t>
  </si>
  <si>
    <t>止血钳（弯头）（上海金钟）</t>
  </si>
  <si>
    <t>3号刀柄（上海金钟）</t>
  </si>
  <si>
    <t>3号</t>
  </si>
  <si>
    <t>4号刀柄（上海金钟）</t>
  </si>
  <si>
    <t>11号刀片</t>
  </si>
  <si>
    <t>11号</t>
  </si>
  <si>
    <t>片</t>
  </si>
  <si>
    <t>21号刀片</t>
  </si>
  <si>
    <t>21号</t>
  </si>
  <si>
    <t>长镊（25cm）（上海金钟）</t>
  </si>
  <si>
    <t>9号腰穿针</t>
  </si>
  <si>
    <t>9号，一盒10支</t>
  </si>
  <si>
    <t>人流包（上海金钟）</t>
  </si>
  <si>
    <t>妇产科</t>
  </si>
  <si>
    <t>一次性骨穿包</t>
  </si>
  <si>
    <t>红/黑马克笔</t>
  </si>
  <si>
    <t>不能印透纸张</t>
  </si>
  <si>
    <t>12.5号</t>
  </si>
  <si>
    <t>线剪（上海金钟）</t>
  </si>
  <si>
    <t>10cm直圆</t>
  </si>
  <si>
    <t>血管钳（上海金钟）</t>
  </si>
  <si>
    <t>12.5cm弯纹</t>
  </si>
  <si>
    <t xml:space="preserve">手术刀片 </t>
  </si>
  <si>
    <t>11号, 10/袋</t>
  </si>
  <si>
    <t>组织镊（上海金钟）</t>
  </si>
  <si>
    <t>12.5cm</t>
  </si>
  <si>
    <t>标本袋</t>
  </si>
  <si>
    <t>中号 100个/包</t>
  </si>
  <si>
    <t>带线针</t>
  </si>
  <si>
    <t>（圆针）“3-0”（3/8弧度）</t>
  </si>
  <si>
    <t>手套</t>
  </si>
  <si>
    <t>M号，100只/盒</t>
  </si>
  <si>
    <t>一次性器械盒</t>
  </si>
  <si>
    <t>口腔</t>
  </si>
  <si>
    <t>油性记号笔</t>
  </si>
  <si>
    <t>黑色（不能印透纸张）</t>
  </si>
  <si>
    <t>医用洗手液</t>
  </si>
  <si>
    <t>500ML</t>
  </si>
  <si>
    <t>剖腹单</t>
  </si>
  <si>
    <t>双层（2.6mX1.2m)加厚    （如圣雪兰布）</t>
  </si>
  <si>
    <t>铺单</t>
  </si>
  <si>
    <t>双层（45cmX45cm)加厚    （如圣雪兰布）</t>
  </si>
  <si>
    <t>中单</t>
  </si>
  <si>
    <t>双层（60cmX60cm)加厚    （如圣雪兰布）</t>
  </si>
  <si>
    <t>消毒凝胶</t>
  </si>
  <si>
    <t>耦合剂</t>
  </si>
  <si>
    <t>常规</t>
  </si>
  <si>
    <t>石膏绷带</t>
  </si>
  <si>
    <t>(粘胶型12.5X460）</t>
  </si>
  <si>
    <t>医用胶带</t>
  </si>
  <si>
    <t>0.9X260x13</t>
  </si>
  <si>
    <t>石膏衬垫</t>
  </si>
  <si>
    <t>A型 6号</t>
  </si>
  <si>
    <t>钨钢短车针（弯手机用）</t>
  </si>
  <si>
    <t>圆钻-16</t>
  </si>
  <si>
    <t>涡轮球钻圆钻</t>
  </si>
  <si>
    <t xml:space="preserve"> H1- 14</t>
  </si>
  <si>
    <t>涡轮裂钻</t>
  </si>
  <si>
    <t>H33-314-012</t>
  </si>
  <si>
    <t>涡轮倒锥</t>
  </si>
  <si>
    <t>H2-14（干扰用）</t>
  </si>
  <si>
    <t>金刚砂车针</t>
  </si>
  <si>
    <t>TR-11</t>
  </si>
  <si>
    <t>TR-12</t>
  </si>
  <si>
    <t>TR-13</t>
  </si>
  <si>
    <t>TF-13</t>
  </si>
  <si>
    <t>WR-13</t>
  </si>
  <si>
    <t>FO-25</t>
  </si>
  <si>
    <t>TR-11EF</t>
  </si>
  <si>
    <t>TR-13EF</t>
  </si>
  <si>
    <t>TC-09</t>
  </si>
  <si>
    <t>BR-13</t>
  </si>
  <si>
    <t>EX-21EF</t>
  </si>
  <si>
    <t>C锉或K锉</t>
  </si>
  <si>
    <t>25mm，10#</t>
  </si>
  <si>
    <t>25mm，15#</t>
  </si>
  <si>
    <t>根管树脂牙</t>
  </si>
  <si>
    <t>16带</t>
  </si>
  <si>
    <t>36带</t>
  </si>
  <si>
    <t>仿真树脂牙</t>
  </si>
  <si>
    <t>刮治器</t>
  </si>
  <si>
    <t>（5/6、7/8、11/12、13/14）</t>
  </si>
  <si>
    <t>牙周刮治模型</t>
  </si>
  <si>
    <t>软牙龈牙列整齐，配套日进头模使用，牙位有螺丝</t>
  </si>
  <si>
    <t>专用口内缝合橡皮布</t>
  </si>
  <si>
    <t>牙龈分离器</t>
  </si>
  <si>
    <t>牙刮匙</t>
  </si>
  <si>
    <t>牙周探针（Williams）（口内用）</t>
  </si>
  <si>
    <t>Williams  刻度牙周探针，标1 、2 、3 、5、7 、8 、9 、10mm，圆头，尖端直径 0.5mm</t>
  </si>
  <si>
    <t>橡皮障（口内用）</t>
  </si>
  <si>
    <t>橡皮障打孔器、橡皮障夹钳、橡皮障夹7#、橡皮障夹8#、打孔板、面弓（支架）成套的包含以上物品</t>
  </si>
  <si>
    <t>细丝弯制钳</t>
  </si>
  <si>
    <t>（正畸用）</t>
  </si>
  <si>
    <t>末端切断钳</t>
  </si>
  <si>
    <t>转矩成形钳</t>
  </si>
  <si>
    <t>方丝成形器</t>
  </si>
  <si>
    <t xml:space="preserve">0.019x0.025 不锈钢方丝 </t>
  </si>
  <si>
    <t>20根/桶</t>
  </si>
  <si>
    <t>桶</t>
  </si>
  <si>
    <t xml:space="preserve">0.016 英寸不锈钢圆丝  </t>
  </si>
  <si>
    <t>水门汀充填器</t>
  </si>
  <si>
    <t>（中号）</t>
  </si>
  <si>
    <t>牙线</t>
  </si>
  <si>
    <t>50米每卷</t>
  </si>
  <si>
    <t>粘蜡山八</t>
  </si>
  <si>
    <t>参数</t>
  </si>
  <si>
    <t>眼科用手术显微镜</t>
  </si>
  <si>
    <t>台</t>
  </si>
  <si>
    <r>
      <rPr>
        <sz val="12"/>
        <rFont val="宋体"/>
        <charset val="134"/>
      </rPr>
      <t xml:space="preserve">目镜倍率             12.5× 
物镜焦距             200 mm 
工作距离             190 mm 
主镜放大倍率         5.3×、8×、12× 
视场直径             </t>
    </r>
    <r>
      <rPr>
        <sz val="12"/>
        <rFont val="Wingdings 2"/>
        <charset val="134"/>
      </rPr>
      <t></t>
    </r>
    <r>
      <rPr>
        <sz val="12"/>
        <rFont val="宋体"/>
        <charset val="134"/>
      </rPr>
      <t>37 mm、</t>
    </r>
    <r>
      <rPr>
        <sz val="12"/>
        <rFont val="Wingdings 2"/>
        <charset val="134"/>
      </rPr>
      <t></t>
    </r>
    <r>
      <rPr>
        <sz val="12"/>
        <rFont val="宋体"/>
        <charset val="134"/>
      </rPr>
      <t>25 mm、</t>
    </r>
    <r>
      <rPr>
        <sz val="12"/>
        <rFont val="Wingdings 2"/>
        <charset val="134"/>
      </rPr>
      <t></t>
    </r>
    <r>
      <rPr>
        <sz val="12"/>
        <rFont val="宋体"/>
        <charset val="134"/>
      </rPr>
      <t>16.7 mm 
视度调节范围         ±6 D 
瞳距调节范围         50 mm～80 mm 
最高分辨率           100 线对/mm    
照明光源             12 V/100 W，冷反射医用卤钨灯泡 
照明类型             6°+0°冷光源同轴照明 
同轴照明物面照度     ≥30000 lx 
横臂伸展半径         870 mm 
垂直调节范围（地面至大物镜）   700 mm～1100 mm 
微调焦行程               30 mm 
电压                    AC 220V/110V±10%, 50Hz</t>
    </r>
    <r>
      <rPr>
        <sz val="12"/>
        <rFont val="Wingdings 2"/>
        <charset val="134"/>
      </rPr>
      <t></t>
    </r>
    <r>
      <rPr>
        <sz val="12"/>
        <rFont val="宋体"/>
        <charset val="134"/>
      </rPr>
      <t xml:space="preserve">/60Hz 
功率                    120VA 
保险丝                  AC250V T1.25A 、AC125V T2.5A 
电气安全标准            执行标准 GB9706.1-2007、I 类 
整机外包装体积及箱数     0.2m3，1 箱 
整机重量               41kg </t>
    </r>
  </si>
  <si>
    <t>眼科用裂隙灯</t>
  </si>
  <si>
    <r>
      <rPr>
        <b/>
        <sz val="12"/>
        <rFont val="宋体"/>
        <charset val="134"/>
      </rPr>
      <t>照明部件</t>
    </r>
    <r>
      <rPr>
        <sz val="12"/>
        <rFont val="宋体"/>
        <charset val="134"/>
      </rPr>
      <t xml:space="preserve">
照明方式：上光源照明
裂隙宽度：0～14mm连续可调
裂隙长度：0.2～14mm可调，1～14mm连续可调
裂隙角度：0～180°连续可调
光斑直径：φ0.2mm,φ1mm,φ2mm,φ5mm,φ10mm,φ14mm
滤色片：无色片、减光片、隔热片、无赤片、钴蓝片（五片可调）；
防红外滤光片（内置固定）
照明灯泡：12V30W 进口卤素灯
照度：＞12万Lx
</t>
    </r>
    <r>
      <rPr>
        <b/>
        <sz val="12"/>
        <rFont val="宋体"/>
        <charset val="134"/>
      </rPr>
      <t>显微镜部件</t>
    </r>
    <r>
      <rPr>
        <sz val="12"/>
        <rFont val="宋体"/>
        <charset val="134"/>
      </rPr>
      <t xml:space="preserve">
光学设计类型：平行交角式显微镜
改变倍率形式：转鼓式五档变倍
放大倍率：6X，10X，16X，25X，40X
目镜倍率：12.5X
屈光度补偿范围：-5D~+5D
瞳距调节范围：55mm~75mm
视场公称直径：6X（33mm），10X（22.5mm），16X（14mm），
25X（8.8mm），40X（5.5mm）
</t>
    </r>
    <r>
      <rPr>
        <b/>
        <sz val="12"/>
        <rFont val="宋体"/>
        <charset val="134"/>
      </rPr>
      <t>运动底座</t>
    </r>
    <r>
      <rPr>
        <sz val="12"/>
        <rFont val="宋体"/>
        <charset val="134"/>
      </rPr>
      <t xml:space="preserve">
左右移动：105mm；前后移动：100m；
上下移动：30mm； 水平微动：15mm。
</t>
    </r>
    <r>
      <rPr>
        <b/>
        <sz val="12"/>
        <rFont val="宋体"/>
        <charset val="134"/>
      </rPr>
      <t>颚托架</t>
    </r>
    <r>
      <rPr>
        <sz val="12"/>
        <rFont val="宋体"/>
        <charset val="134"/>
      </rPr>
      <t xml:space="preserve">
上下移动：80mm
固视灯：红色LED</t>
    </r>
    <r>
      <rPr>
        <b/>
        <sz val="12"/>
        <rFont val="宋体"/>
        <charset val="134"/>
      </rPr>
      <t xml:space="preserve">
电源装置</t>
    </r>
    <r>
      <rPr>
        <sz val="12"/>
        <rFont val="宋体"/>
        <charset val="134"/>
      </rPr>
      <t xml:space="preserve">
电源电压：AC110V/220V±10%
频率：60/50Hz±1Hz
输出功率：58VA
输出电压：照明灯（AC7.2V~11.6V） 固视灯（DC7.2V）
电气安全标准：GB9706.1-2007 I类B型 IPX0
电磁兼容性标准：YY0505-2012 I组A类
</t>
    </r>
    <r>
      <rPr>
        <b/>
        <sz val="12"/>
        <rFont val="宋体"/>
        <charset val="134"/>
      </rPr>
      <t>电源线</t>
    </r>
    <r>
      <rPr>
        <sz val="12"/>
        <rFont val="宋体"/>
        <charset val="134"/>
      </rPr>
      <t xml:space="preserve">
规格：10A 250V～ 长度1.8m。满足GB15934-2008的技术要求
</t>
    </r>
    <r>
      <rPr>
        <b/>
        <sz val="12"/>
        <rFont val="宋体"/>
        <charset val="134"/>
      </rPr>
      <t>电动升降台</t>
    </r>
    <r>
      <rPr>
        <sz val="12"/>
        <rFont val="宋体"/>
        <charset val="134"/>
      </rPr>
      <t xml:space="preserve">
升降高度：660~860mm
台面尺寸：600*400mm
最大承重：50kg</t>
    </r>
  </si>
  <si>
    <t>眼科用90D前置镜</t>
  </si>
  <si>
    <t>图像放大率：0.76x
激光点放大倍数：1.33x
静态视野：85°
动态视野：121°
焦距：11mm
工作距离：6mm
通光口径：21mm</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</si>
</sst>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5">
    <font>
      <sz val="11"/>
      <color theme="1"/>
      <name val="宋体"/>
      <charset val="134"/>
      <scheme val="minor"/>
    </font>
    <font>
      <b/>
      <sz val="14"/>
      <name val="宋体"/>
      <charset val="134"/>
    </font>
    <font>
      <sz val="12"/>
      <name val="宋体"/>
      <charset val="134"/>
    </font>
    <font>
      <sz val="14"/>
      <name val="宋体"/>
      <charset val="134"/>
    </font>
    <font>
      <b/>
      <sz val="12"/>
      <name val="宋体"/>
      <charset val="134"/>
    </font>
    <font>
      <sz val="14"/>
      <color theme="1"/>
      <name val="宋体"/>
      <charset val="134"/>
      <scheme val="minor"/>
    </font>
    <font>
      <sz val="14"/>
      <color rgb="FFFF0000"/>
      <name val="宋体"/>
      <charset val="134"/>
      <scheme val="minor"/>
    </font>
    <font>
      <sz val="14"/>
      <color rgb="FF000000"/>
      <name val="宋体"/>
      <charset val="134"/>
    </font>
    <font>
      <sz val="14"/>
      <color theme="1"/>
      <name val="宋体"/>
      <charset val="134"/>
    </font>
    <font>
      <sz val="14"/>
      <name val="宋体"/>
      <charset val="134"/>
      <scheme val="minor"/>
    </font>
    <font>
      <b/>
      <sz val="16"/>
      <color theme="1"/>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sz val="16"/>
      <color theme="1"/>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Wingdings 2"/>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0" fillId="2" borderId="6" applyNumberFormat="0" applyFon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7" applyNumberFormat="0" applyFill="0" applyAlignment="0" applyProtection="0">
      <alignment vertical="center"/>
    </xf>
    <xf numFmtId="0" fontId="21" fillId="0" borderId="7" applyNumberFormat="0" applyFill="0" applyAlignment="0" applyProtection="0">
      <alignment vertical="center"/>
    </xf>
    <xf numFmtId="0" fontId="22" fillId="0" borderId="8" applyNumberFormat="0" applyFill="0" applyAlignment="0" applyProtection="0">
      <alignment vertical="center"/>
    </xf>
    <xf numFmtId="0" fontId="22" fillId="0" borderId="0" applyNumberFormat="0" applyFill="0" applyBorder="0" applyAlignment="0" applyProtection="0">
      <alignment vertical="center"/>
    </xf>
    <xf numFmtId="0" fontId="23" fillId="3" borderId="9" applyNumberFormat="0" applyAlignment="0" applyProtection="0">
      <alignment vertical="center"/>
    </xf>
    <xf numFmtId="0" fontId="24" fillId="4" borderId="10" applyNumberFormat="0" applyAlignment="0" applyProtection="0">
      <alignment vertical="center"/>
    </xf>
    <xf numFmtId="0" fontId="25" fillId="4" borderId="9" applyNumberFormat="0" applyAlignment="0" applyProtection="0">
      <alignment vertical="center"/>
    </xf>
    <xf numFmtId="0" fontId="26" fillId="5" borderId="11" applyNumberFormat="0" applyAlignment="0" applyProtection="0">
      <alignment vertical="center"/>
    </xf>
    <xf numFmtId="0" fontId="27" fillId="0" borderId="12" applyNumberFormat="0" applyFill="0" applyAlignment="0" applyProtection="0">
      <alignment vertical="center"/>
    </xf>
    <xf numFmtId="0" fontId="28" fillId="0" borderId="13" applyNumberFormat="0" applyFill="0" applyAlignment="0" applyProtection="0">
      <alignment vertical="center"/>
    </xf>
    <xf numFmtId="0" fontId="29" fillId="6" borderId="0" applyNumberFormat="0" applyBorder="0" applyAlignment="0" applyProtection="0">
      <alignment vertical="center"/>
    </xf>
    <xf numFmtId="0" fontId="30" fillId="7" borderId="0" applyNumberFormat="0" applyBorder="0" applyAlignment="0" applyProtection="0">
      <alignment vertical="center"/>
    </xf>
    <xf numFmtId="0" fontId="31" fillId="8" borderId="0" applyNumberFormat="0" applyBorder="0" applyAlignment="0" applyProtection="0">
      <alignment vertical="center"/>
    </xf>
    <xf numFmtId="0" fontId="32" fillId="9"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3" fillId="14" borderId="0" applyNumberFormat="0" applyBorder="0" applyAlignment="0" applyProtection="0">
      <alignment vertical="center"/>
    </xf>
    <xf numFmtId="0" fontId="33" fillId="15" borderId="0" applyNumberFormat="0" applyBorder="0" applyAlignment="0" applyProtection="0">
      <alignment vertical="center"/>
    </xf>
    <xf numFmtId="0" fontId="32" fillId="16" borderId="0" applyNumberFormat="0" applyBorder="0" applyAlignment="0" applyProtection="0">
      <alignment vertical="center"/>
    </xf>
    <xf numFmtId="0" fontId="32" fillId="17" borderId="0" applyNumberFormat="0" applyBorder="0" applyAlignment="0" applyProtection="0">
      <alignment vertical="center"/>
    </xf>
    <xf numFmtId="0" fontId="33" fillId="18" borderId="0" applyNumberFormat="0" applyBorder="0" applyAlignment="0" applyProtection="0">
      <alignment vertical="center"/>
    </xf>
    <xf numFmtId="0" fontId="33"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3" fillId="22" borderId="0" applyNumberFormat="0" applyBorder="0" applyAlignment="0" applyProtection="0">
      <alignment vertical="center"/>
    </xf>
    <xf numFmtId="0" fontId="33"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3" fillId="26" borderId="0" applyNumberFormat="0" applyBorder="0" applyAlignment="0" applyProtection="0">
      <alignment vertical="center"/>
    </xf>
    <xf numFmtId="0" fontId="33" fillId="27" borderId="0" applyNumberFormat="0" applyBorder="0" applyAlignment="0" applyProtection="0">
      <alignment vertical="center"/>
    </xf>
    <xf numFmtId="0" fontId="32" fillId="28" borderId="0" applyNumberFormat="0" applyBorder="0" applyAlignment="0" applyProtection="0">
      <alignment vertical="center"/>
    </xf>
    <xf numFmtId="0" fontId="32" fillId="29" borderId="0" applyNumberFormat="0" applyBorder="0" applyAlignment="0" applyProtection="0">
      <alignment vertical="center"/>
    </xf>
    <xf numFmtId="0" fontId="33" fillId="30" borderId="0" applyNumberFormat="0" applyBorder="0" applyAlignment="0" applyProtection="0">
      <alignment vertical="center"/>
    </xf>
    <xf numFmtId="0" fontId="33" fillId="31" borderId="0" applyNumberFormat="0" applyBorder="0" applyAlignment="0" applyProtection="0">
      <alignment vertical="center"/>
    </xf>
    <xf numFmtId="0" fontId="32" fillId="32" borderId="0" applyNumberFormat="0" applyBorder="0" applyAlignment="0" applyProtection="0">
      <alignment vertical="center"/>
    </xf>
  </cellStyleXfs>
  <cellXfs count="42">
    <xf numFmtId="0" fontId="0" fillId="0" borderId="0" xfId="0">
      <alignment vertical="center"/>
    </xf>
    <xf numFmtId="0" fontId="0" fillId="0" borderId="0" xfId="0" applyAlignment="1">
      <alignment horizontal="center" vertical="center"/>
    </xf>
    <xf numFmtId="0" fontId="1" fillId="0"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3" fillId="0" borderId="1" xfId="0" applyFont="1" applyFill="1" applyBorder="1" applyAlignment="1">
      <alignment horizontal="center" vertical="center"/>
    </xf>
    <xf numFmtId="0" fontId="2" fillId="0" borderId="1" xfId="0" applyFont="1" applyFill="1" applyBorder="1" applyAlignment="1">
      <alignment horizontal="left" vertical="center" wrapText="1"/>
    </xf>
    <xf numFmtId="0" fontId="3" fillId="0" borderId="2" xfId="0" applyFont="1" applyFill="1" applyBorder="1" applyAlignment="1">
      <alignment horizontal="center" vertical="center"/>
    </xf>
    <xf numFmtId="0" fontId="4" fillId="0" borderId="2" xfId="0" applyFont="1" applyFill="1" applyBorder="1" applyAlignment="1">
      <alignment horizontal="left" vertical="center" wrapText="1"/>
    </xf>
    <xf numFmtId="0" fontId="2" fillId="0" borderId="1" xfId="0" applyFont="1" applyFill="1" applyBorder="1" applyAlignment="1">
      <alignment vertical="center" wrapText="1"/>
    </xf>
    <xf numFmtId="0" fontId="5" fillId="0" borderId="1" xfId="0" applyFont="1" applyBorder="1" applyAlignment="1">
      <alignment horizontal="center" vertical="center"/>
    </xf>
    <xf numFmtId="0" fontId="3" fillId="0" borderId="3"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0" xfId="0" applyFont="1" applyFill="1" applyAlignment="1">
      <alignment horizontal="center" vertical="center"/>
    </xf>
    <xf numFmtId="0" fontId="5" fillId="0" borderId="0" xfId="0" applyFont="1" applyFill="1" applyAlignment="1">
      <alignment horizontal="center" vertical="center"/>
    </xf>
    <xf numFmtId="0" fontId="6" fillId="0" borderId="0" xfId="0" applyFont="1" applyFill="1" applyAlignment="1">
      <alignment horizontal="center" vertical="center"/>
    </xf>
    <xf numFmtId="0" fontId="5" fillId="0" borderId="1" xfId="0" applyFont="1" applyFill="1" applyBorder="1" applyAlignment="1">
      <alignment horizontal="center" vertical="center"/>
    </xf>
    <xf numFmtId="0" fontId="7"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8" fillId="0" borderId="1" xfId="0" applyFont="1" applyFill="1" applyBorder="1" applyAlignment="1">
      <alignment horizontal="center" vertical="center"/>
    </xf>
    <xf numFmtId="0" fontId="6"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10" fillId="0" borderId="0" xfId="0" applyFont="1" applyAlignment="1">
      <alignment horizontal="center" vertical="center"/>
    </xf>
    <xf numFmtId="0" fontId="11" fillId="0" borderId="0" xfId="0" applyFont="1" applyAlignment="1">
      <alignment horizontal="center" vertical="center"/>
    </xf>
    <xf numFmtId="0" fontId="12" fillId="0" borderId="0" xfId="0" applyFont="1" applyAlignment="1">
      <alignment horizontal="center" vertical="center"/>
    </xf>
    <xf numFmtId="0" fontId="13" fillId="0" borderId="0" xfId="0" applyFont="1" applyAlignment="1">
      <alignment horizontal="center" vertical="center"/>
    </xf>
    <xf numFmtId="0" fontId="13" fillId="0" borderId="0" xfId="0" applyFont="1" applyAlignment="1">
      <alignment horizontal="center" vertical="center" wrapText="1"/>
    </xf>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0" fontId="13" fillId="0" borderId="1" xfId="0" applyFont="1" applyBorder="1" applyAlignment="1">
      <alignment horizontal="center" vertical="center"/>
    </xf>
    <xf numFmtId="0" fontId="13" fillId="0" borderId="1" xfId="0" applyFont="1" applyBorder="1" applyAlignment="1">
      <alignment horizontal="left" vertical="center" wrapText="1"/>
    </xf>
    <xf numFmtId="0" fontId="11" fillId="0" borderId="1" xfId="0" applyFont="1" applyBorder="1" applyAlignment="1">
      <alignment horizontal="left" vertical="center" wrapText="1"/>
    </xf>
    <xf numFmtId="0" fontId="11" fillId="0" borderId="1" xfId="0" applyFont="1" applyBorder="1" applyAlignment="1">
      <alignment horizontal="center" vertical="center"/>
    </xf>
    <xf numFmtId="0" fontId="14" fillId="0" borderId="0" xfId="0" applyFont="1" applyAlignment="1">
      <alignment horizontal="left"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5" xfId="0" applyFont="1" applyBorder="1" applyAlignment="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jpe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png"/></Relationships>
</file>

<file path=xl/_rels/workbook.xml.rels><?xml version="1.0" encoding="UTF-8" standalone="yes"?>
<Relationships xmlns="http://schemas.openxmlformats.org/package/2006/relationships"><Relationship Id="rId7" Type="http://schemas.openxmlformats.org/officeDocument/2006/relationships/styles" Target="styles.xml"/><Relationship Id="rId6" Type="http://www.wps.cn/officeDocument/2020/cellImage" Target="cellimag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6"/>
  <sheetViews>
    <sheetView zoomScale="40" zoomScaleNormal="40" workbookViewId="0">
      <selection activeCell="C21" sqref="C21"/>
    </sheetView>
  </sheetViews>
  <sheetFormatPr defaultColWidth="9" defaultRowHeight="20.4" outlineLevelCol="6"/>
  <cols>
    <col min="1" max="1" width="9" style="30"/>
    <col min="2" max="2" width="43.1111111111111" style="31" customWidth="1"/>
    <col min="3" max="3" width="84.5" style="28" customWidth="1"/>
    <col min="4" max="4" width="17.5" style="30" customWidth="1"/>
    <col min="5" max="5" width="30.1296296296296" style="30" customWidth="1"/>
    <col min="6" max="6" width="12.25" style="30"/>
    <col min="7" max="7" width="37.5555555555556" style="28" customWidth="1"/>
    <col min="8" max="16384" width="9" style="28"/>
  </cols>
  <sheetData>
    <row r="1" s="27" customFormat="1" ht="40.8" spans="1:7">
      <c r="A1" s="32" t="s">
        <v>0</v>
      </c>
      <c r="B1" s="33" t="s">
        <v>1</v>
      </c>
      <c r="C1" s="32" t="s">
        <v>2</v>
      </c>
      <c r="D1" s="33" t="s">
        <v>3</v>
      </c>
      <c r="E1" s="33" t="s">
        <v>4</v>
      </c>
      <c r="F1" s="33" t="s">
        <v>5</v>
      </c>
      <c r="G1" s="33" t="s">
        <v>6</v>
      </c>
    </row>
    <row r="2" s="28" customFormat="1" ht="165.35" spans="1:7">
      <c r="A2" s="34">
        <v>1</v>
      </c>
      <c r="B2" s="35" t="s">
        <v>7</v>
      </c>
      <c r="C2" s="36" t="s">
        <v>8</v>
      </c>
      <c r="D2" s="34">
        <v>2</v>
      </c>
      <c r="E2" s="34"/>
      <c r="F2" s="34"/>
      <c r="G2" s="37" t="str">
        <f>_xlfn.DISPIMG("ID_A61FAA5776A94DB4B42DBED429B1B450",1)</f>
        <v>=DISPIMG("ID_A61FAA5776A94DB4B42DBED429B1B450",1)</v>
      </c>
    </row>
    <row r="3" s="28" customFormat="1" ht="342.7" spans="1:7">
      <c r="A3" s="34">
        <v>2</v>
      </c>
      <c r="B3" s="35" t="s">
        <v>9</v>
      </c>
      <c r="C3" s="36" t="s">
        <v>10</v>
      </c>
      <c r="D3" s="34">
        <v>2</v>
      </c>
      <c r="E3" s="34"/>
      <c r="F3" s="34"/>
      <c r="G3" s="37" t="str">
        <f>_xlfn.DISPIMG("ID_D723D6A82FE8442BB20BD3BD265B7526",1)</f>
        <v>=DISPIMG("ID_D723D6A82FE8442BB20BD3BD265B7526",1)</v>
      </c>
    </row>
    <row r="4" s="28" customFormat="1" ht="113.75" spans="1:7">
      <c r="A4" s="34">
        <v>3</v>
      </c>
      <c r="B4" s="35" t="s">
        <v>11</v>
      </c>
      <c r="C4" s="36" t="s">
        <v>12</v>
      </c>
      <c r="D4" s="34">
        <v>378</v>
      </c>
      <c r="E4" s="34"/>
      <c r="F4" s="34"/>
      <c r="G4" s="37" t="str">
        <f>_xlfn.DISPIMG("ID_A0D594708C2A48D5A38142329DFF4335",1)</f>
        <v>=DISPIMG("ID_A0D594708C2A48D5A38142329DFF4335",1)</v>
      </c>
    </row>
    <row r="5" s="28" customFormat="1" ht="409.5" spans="1:7">
      <c r="A5" s="34">
        <v>4</v>
      </c>
      <c r="B5" s="35" t="s">
        <v>13</v>
      </c>
      <c r="C5" s="36" t="s">
        <v>14</v>
      </c>
      <c r="D5" s="34">
        <v>6</v>
      </c>
      <c r="E5" s="34"/>
      <c r="F5" s="34"/>
      <c r="G5" s="37" t="str">
        <f>_xlfn.DISPIMG("ID_061BEE3F2A5E44F18BC86B2BCAF3B39A",1)</f>
        <v>=DISPIMG("ID_061BEE3F2A5E44F18BC86B2BCAF3B39A",1)</v>
      </c>
    </row>
    <row r="6" s="28" customFormat="1" ht="162" spans="1:7">
      <c r="A6" s="34">
        <v>5</v>
      </c>
      <c r="B6" s="35" t="s">
        <v>15</v>
      </c>
      <c r="C6" s="36" t="s">
        <v>16</v>
      </c>
      <c r="D6" s="34">
        <v>4</v>
      </c>
      <c r="E6" s="34"/>
      <c r="F6" s="34"/>
      <c r="G6" s="37" t="str">
        <f>_xlfn.DISPIMG("ID_13E3B60379C44EC181A856EE7B3B89B5",1)</f>
        <v>=DISPIMG("ID_13E3B60379C44EC181A856EE7B3B89B5",1)</v>
      </c>
    </row>
    <row r="7" s="28" customFormat="1" ht="182.15" spans="1:7">
      <c r="A7" s="34">
        <v>6</v>
      </c>
      <c r="B7" s="35" t="s">
        <v>17</v>
      </c>
      <c r="C7" s="36" t="s">
        <v>18</v>
      </c>
      <c r="D7" s="34">
        <v>2</v>
      </c>
      <c r="E7" s="34"/>
      <c r="F7" s="34"/>
      <c r="G7" s="37" t="str">
        <f>_xlfn.DISPIMG("ID_6B10357B2DD140B098D409755F37B1D4",1)</f>
        <v>=DISPIMG("ID_6B10357B2DD140B098D409755F37B1D4",1)</v>
      </c>
    </row>
    <row r="8" s="28" customFormat="1" ht="143" customHeight="1" spans="1:7">
      <c r="A8" s="34">
        <v>7</v>
      </c>
      <c r="B8" s="35" t="s">
        <v>19</v>
      </c>
      <c r="C8" s="36" t="s">
        <v>20</v>
      </c>
      <c r="D8" s="34">
        <v>36</v>
      </c>
      <c r="E8" s="34"/>
      <c r="F8" s="34"/>
      <c r="G8" s="37" t="str">
        <f>_xlfn.DISPIMG("ID_4D532C891FD84E62B8F7D7D1A8AD3B93",1)</f>
        <v>=DISPIMG("ID_4D532C891FD84E62B8F7D7D1A8AD3B93",1)</v>
      </c>
    </row>
    <row r="9" s="28" customFormat="1" ht="187.2" spans="1:7">
      <c r="A9" s="34">
        <v>8</v>
      </c>
      <c r="B9" s="35" t="s">
        <v>21</v>
      </c>
      <c r="C9" s="36" t="s">
        <v>22</v>
      </c>
      <c r="D9" s="34">
        <v>2</v>
      </c>
      <c r="E9" s="34"/>
      <c r="F9" s="34"/>
      <c r="G9" s="37" t="str">
        <f>_xlfn.DISPIMG("ID_B4ABCB90BA7543EAB49BD1C46C9633FA",1)</f>
        <v>=DISPIMG("ID_B4ABCB90BA7543EAB49BD1C46C9633FA",1)</v>
      </c>
    </row>
    <row r="10" s="28" customFormat="1" ht="218.4" spans="1:7">
      <c r="A10" s="34">
        <v>9</v>
      </c>
      <c r="B10" s="35" t="s">
        <v>23</v>
      </c>
      <c r="C10" s="36" t="s">
        <v>24</v>
      </c>
      <c r="D10" s="34">
        <v>8</v>
      </c>
      <c r="E10" s="34"/>
      <c r="F10" s="34"/>
      <c r="G10" s="37" t="str">
        <f>_xlfn.DISPIMG("ID_3958970D226A434EB1ACF9071B00D838",1)</f>
        <v>=DISPIMG("ID_3958970D226A434EB1ACF9071B00D838",1)</v>
      </c>
    </row>
    <row r="11" s="28" customFormat="1" ht="280.8" spans="1:7">
      <c r="A11" s="34">
        <v>10</v>
      </c>
      <c r="B11" s="35" t="s">
        <v>25</v>
      </c>
      <c r="C11" s="36" t="s">
        <v>26</v>
      </c>
      <c r="D11" s="34">
        <v>2</v>
      </c>
      <c r="E11" s="34"/>
      <c r="F11" s="34"/>
      <c r="G11" s="37" t="str">
        <f>_xlfn.DISPIMG("ID_200270A16E1A4B419D8308B7146A0849",1)</f>
        <v>=DISPIMG("ID_200270A16E1A4B419D8308B7146A0849",1)</v>
      </c>
    </row>
    <row r="12" s="28" customFormat="1" ht="70" customHeight="1" spans="1:7">
      <c r="A12" s="34">
        <v>11</v>
      </c>
      <c r="B12" s="35" t="s">
        <v>27</v>
      </c>
      <c r="C12" s="36" t="s">
        <v>28</v>
      </c>
      <c r="D12" s="34">
        <v>3</v>
      </c>
      <c r="E12" s="34"/>
      <c r="F12" s="34"/>
      <c r="G12" s="37" t="str">
        <f>_xlfn.DISPIMG("ID_3E94ED4AFE2C43B194A1D881F1BFE727",1)</f>
        <v>=DISPIMG("ID_3E94ED4AFE2C43B194A1D881F1BFE727",1)</v>
      </c>
    </row>
    <row r="13" s="28" customFormat="1" ht="374.4" spans="1:7">
      <c r="A13" s="34">
        <v>12</v>
      </c>
      <c r="B13" s="38" t="s">
        <v>29</v>
      </c>
      <c r="C13" s="36" t="s">
        <v>30</v>
      </c>
      <c r="D13" s="34">
        <v>2</v>
      </c>
      <c r="E13" s="34"/>
      <c r="F13" s="34"/>
      <c r="G13" s="37" t="str">
        <f>_xlfn.DISPIMG("ID_EA8E918817884561A525A2CAED4824E4",1)</f>
        <v>=DISPIMG("ID_EA8E918817884561A525A2CAED4824E4",1)</v>
      </c>
    </row>
    <row r="14" s="28" customFormat="1" ht="409.5" customHeight="1" spans="1:7">
      <c r="A14" s="34">
        <v>13</v>
      </c>
      <c r="B14" s="35" t="s">
        <v>31</v>
      </c>
      <c r="C14" s="36" t="s">
        <v>32</v>
      </c>
      <c r="D14" s="34">
        <v>15</v>
      </c>
      <c r="E14" s="34"/>
      <c r="F14" s="34"/>
      <c r="G14" s="37" t="str">
        <f>_xlfn.DISPIMG("ID_FE3DFD9BAE354C59BA79CB05E505A90F",1)</f>
        <v>=DISPIMG("ID_FE3DFD9BAE354C59BA79CB05E505A90F",1)</v>
      </c>
    </row>
    <row r="15" s="28" customFormat="1" ht="111" customHeight="1" spans="1:7">
      <c r="A15" s="34">
        <v>14</v>
      </c>
      <c r="B15" s="35" t="s">
        <v>33</v>
      </c>
      <c r="C15" s="36" t="s">
        <v>34</v>
      </c>
      <c r="D15" s="34">
        <v>2</v>
      </c>
      <c r="E15" s="34"/>
      <c r="F15" s="34"/>
      <c r="G15" s="37" t="str">
        <f>_xlfn.DISPIMG("ID_3837D0B97F8F4E358CC2EFBF4E9DA536",1)</f>
        <v>=DISPIMG("ID_3837D0B97F8F4E358CC2EFBF4E9DA536",1)</v>
      </c>
    </row>
    <row r="16" s="29" customFormat="1" spans="1:7">
      <c r="A16" s="32" t="s">
        <v>35</v>
      </c>
      <c r="B16" s="39">
        <f>SUM(F2:F15)</f>
        <v>0</v>
      </c>
      <c r="C16" s="40"/>
      <c r="D16" s="40"/>
      <c r="E16" s="40"/>
      <c r="F16" s="40"/>
      <c r="G16" s="41"/>
    </row>
  </sheetData>
  <mergeCells count="1">
    <mergeCell ref="B16:G16"/>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93"/>
  <sheetViews>
    <sheetView zoomScale="85" zoomScaleNormal="85" workbookViewId="0">
      <selection activeCell="B193" sqref="B193:G193"/>
    </sheetView>
  </sheetViews>
  <sheetFormatPr defaultColWidth="9" defaultRowHeight="23" customHeight="1" outlineLevelCol="6"/>
  <cols>
    <col min="1" max="1" width="9.12962962962963" style="15" customWidth="1"/>
    <col min="2" max="2" width="44.3796296296296" style="15" customWidth="1"/>
    <col min="3" max="3" width="53.1296296296296" style="15" customWidth="1"/>
    <col min="4" max="4" width="16.1296296296296" style="15" customWidth="1"/>
    <col min="5" max="5" width="13.75" style="15" customWidth="1"/>
    <col min="6" max="6" width="20.1296296296296" style="15" customWidth="1"/>
    <col min="7" max="7" width="21" style="15" customWidth="1"/>
    <col min="8" max="16384" width="9" style="15"/>
  </cols>
  <sheetData>
    <row r="1" s="14" customFormat="1" customHeight="1" spans="1:7">
      <c r="A1" s="3" t="s">
        <v>0</v>
      </c>
      <c r="B1" s="3" t="s">
        <v>36</v>
      </c>
      <c r="C1" s="3" t="s">
        <v>37</v>
      </c>
      <c r="D1" s="3" t="s">
        <v>38</v>
      </c>
      <c r="E1" s="3" t="s">
        <v>39</v>
      </c>
      <c r="F1" s="3" t="s">
        <v>4</v>
      </c>
      <c r="G1" s="3" t="s">
        <v>40</v>
      </c>
    </row>
    <row r="2" s="15" customFormat="1" customHeight="1" spans="1:7">
      <c r="A2" s="17">
        <v>1</v>
      </c>
      <c r="B2" s="17" t="s">
        <v>41</v>
      </c>
      <c r="C2" s="18" t="s">
        <v>42</v>
      </c>
      <c r="D2" s="17">
        <v>10</v>
      </c>
      <c r="E2" s="17" t="s">
        <v>43</v>
      </c>
      <c r="F2" s="17"/>
      <c r="G2" s="17"/>
    </row>
    <row r="3" s="15" customFormat="1" customHeight="1" spans="1:7">
      <c r="A3" s="17">
        <v>2</v>
      </c>
      <c r="B3" s="18" t="s">
        <v>44</v>
      </c>
      <c r="C3" s="17" t="s">
        <v>45</v>
      </c>
      <c r="D3" s="17">
        <v>1000</v>
      </c>
      <c r="E3" s="17" t="s">
        <v>43</v>
      </c>
      <c r="F3" s="17"/>
      <c r="G3" s="17"/>
    </row>
    <row r="4" s="15" customFormat="1" customHeight="1" spans="1:7">
      <c r="A4" s="17">
        <v>3</v>
      </c>
      <c r="B4" s="17" t="s">
        <v>46</v>
      </c>
      <c r="C4" s="17" t="s">
        <v>47</v>
      </c>
      <c r="D4" s="17">
        <v>3</v>
      </c>
      <c r="E4" s="17" t="s">
        <v>48</v>
      </c>
      <c r="F4" s="17"/>
      <c r="G4" s="17"/>
    </row>
    <row r="5" s="15" customFormat="1" customHeight="1" spans="1:7">
      <c r="A5" s="17">
        <v>4</v>
      </c>
      <c r="B5" s="17" t="s">
        <v>49</v>
      </c>
      <c r="C5" s="17" t="s">
        <v>50</v>
      </c>
      <c r="D5" s="17">
        <v>500</v>
      </c>
      <c r="E5" s="17" t="s">
        <v>51</v>
      </c>
      <c r="F5" s="17"/>
      <c r="G5" s="17"/>
    </row>
    <row r="6" s="15" customFormat="1" customHeight="1" spans="1:7">
      <c r="A6" s="17">
        <v>5</v>
      </c>
      <c r="B6" s="17" t="s">
        <v>52</v>
      </c>
      <c r="C6" s="17" t="s">
        <v>53</v>
      </c>
      <c r="D6" s="17">
        <v>500</v>
      </c>
      <c r="E6" s="17" t="s">
        <v>54</v>
      </c>
      <c r="F6" s="17"/>
      <c r="G6" s="17"/>
    </row>
    <row r="7" s="15" customFormat="1" customHeight="1" spans="1:7">
      <c r="A7" s="17">
        <v>6</v>
      </c>
      <c r="B7" s="5" t="s">
        <v>55</v>
      </c>
      <c r="C7" s="5" t="s">
        <v>56</v>
      </c>
      <c r="D7" s="17">
        <v>600</v>
      </c>
      <c r="E7" s="17" t="s">
        <v>48</v>
      </c>
      <c r="F7" s="17"/>
      <c r="G7" s="17"/>
    </row>
    <row r="8" s="15" customFormat="1" customHeight="1" spans="1:7">
      <c r="A8" s="17">
        <v>7</v>
      </c>
      <c r="B8" s="5" t="s">
        <v>55</v>
      </c>
      <c r="C8" s="5" t="s">
        <v>57</v>
      </c>
      <c r="D8" s="17">
        <v>1000</v>
      </c>
      <c r="E8" s="17" t="s">
        <v>48</v>
      </c>
      <c r="F8" s="17"/>
      <c r="G8" s="17"/>
    </row>
    <row r="9" s="15" customFormat="1" customHeight="1" spans="1:7">
      <c r="A9" s="17">
        <v>8</v>
      </c>
      <c r="B9" s="5" t="s">
        <v>58</v>
      </c>
      <c r="C9" s="5" t="s">
        <v>59</v>
      </c>
      <c r="D9" s="17">
        <v>500</v>
      </c>
      <c r="E9" s="17" t="s">
        <v>48</v>
      </c>
      <c r="F9" s="17"/>
      <c r="G9" s="17"/>
    </row>
    <row r="10" s="15" customFormat="1" customHeight="1" spans="1:7">
      <c r="A10" s="17">
        <v>9</v>
      </c>
      <c r="B10" s="11" t="s">
        <v>60</v>
      </c>
      <c r="C10" s="5" t="s">
        <v>61</v>
      </c>
      <c r="D10" s="17">
        <v>30</v>
      </c>
      <c r="E10" s="17" t="s">
        <v>48</v>
      </c>
      <c r="F10" s="17"/>
      <c r="G10" s="17"/>
    </row>
    <row r="11" s="15" customFormat="1" customHeight="1" spans="1:7">
      <c r="A11" s="17">
        <v>10</v>
      </c>
      <c r="B11" s="11" t="s">
        <v>62</v>
      </c>
      <c r="C11" s="5" t="s">
        <v>63</v>
      </c>
      <c r="D11" s="17">
        <v>500</v>
      </c>
      <c r="E11" s="17" t="s">
        <v>48</v>
      </c>
      <c r="F11" s="17"/>
      <c r="G11" s="17"/>
    </row>
    <row r="12" s="15" customFormat="1" customHeight="1" spans="1:7">
      <c r="A12" s="17">
        <v>11</v>
      </c>
      <c r="B12" s="18" t="s">
        <v>64</v>
      </c>
      <c r="C12" s="18" t="s">
        <v>65</v>
      </c>
      <c r="D12" s="17">
        <v>1000</v>
      </c>
      <c r="E12" s="17" t="s">
        <v>48</v>
      </c>
      <c r="F12" s="17"/>
      <c r="G12" s="17"/>
    </row>
    <row r="13" s="15" customFormat="1" customHeight="1" spans="1:7">
      <c r="A13" s="17">
        <v>12</v>
      </c>
      <c r="B13" s="18" t="s">
        <v>66</v>
      </c>
      <c r="C13" s="18" t="s">
        <v>67</v>
      </c>
      <c r="D13" s="17">
        <v>100</v>
      </c>
      <c r="E13" s="17" t="s">
        <v>48</v>
      </c>
      <c r="F13" s="17"/>
      <c r="G13" s="17"/>
    </row>
    <row r="14" s="15" customFormat="1" customHeight="1" spans="1:7">
      <c r="A14" s="17">
        <v>13</v>
      </c>
      <c r="B14" s="5" t="s">
        <v>68</v>
      </c>
      <c r="C14" s="5" t="s">
        <v>69</v>
      </c>
      <c r="D14" s="17">
        <v>1000</v>
      </c>
      <c r="E14" s="17" t="s">
        <v>70</v>
      </c>
      <c r="F14" s="17"/>
      <c r="G14" s="17"/>
    </row>
    <row r="15" s="15" customFormat="1" customHeight="1" spans="1:7">
      <c r="A15" s="17">
        <v>14</v>
      </c>
      <c r="B15" s="5" t="s">
        <v>71</v>
      </c>
      <c r="C15" s="5" t="s">
        <v>72</v>
      </c>
      <c r="D15" s="17">
        <v>20</v>
      </c>
      <c r="E15" s="17" t="s">
        <v>43</v>
      </c>
      <c r="F15" s="17"/>
      <c r="G15" s="17"/>
    </row>
    <row r="16" s="15" customFormat="1" customHeight="1" spans="1:7">
      <c r="A16" s="17">
        <v>15</v>
      </c>
      <c r="B16" s="5" t="s">
        <v>73</v>
      </c>
      <c r="C16" s="5" t="s">
        <v>74</v>
      </c>
      <c r="D16" s="17">
        <v>1200</v>
      </c>
      <c r="E16" s="17" t="s">
        <v>43</v>
      </c>
      <c r="F16" s="17"/>
      <c r="G16" s="17"/>
    </row>
    <row r="17" s="15" customFormat="1" customHeight="1" spans="1:7">
      <c r="A17" s="17">
        <v>16</v>
      </c>
      <c r="B17" s="5" t="s">
        <v>75</v>
      </c>
      <c r="C17" s="5" t="s">
        <v>76</v>
      </c>
      <c r="D17" s="17">
        <v>600</v>
      </c>
      <c r="E17" s="17" t="s">
        <v>77</v>
      </c>
      <c r="F17" s="17"/>
      <c r="G17" s="17"/>
    </row>
    <row r="18" s="15" customFormat="1" customHeight="1" spans="1:7">
      <c r="A18" s="17">
        <v>17</v>
      </c>
      <c r="B18" s="5" t="s">
        <v>78</v>
      </c>
      <c r="C18" s="5" t="s">
        <v>79</v>
      </c>
      <c r="D18" s="17">
        <v>1000</v>
      </c>
      <c r="E18" s="17" t="s">
        <v>77</v>
      </c>
      <c r="F18" s="17"/>
      <c r="G18" s="17"/>
    </row>
    <row r="19" s="15" customFormat="1" customHeight="1" spans="1:7">
      <c r="A19" s="17">
        <v>18</v>
      </c>
      <c r="B19" s="5" t="s">
        <v>80</v>
      </c>
      <c r="C19" s="5" t="s">
        <v>81</v>
      </c>
      <c r="D19" s="17">
        <v>500</v>
      </c>
      <c r="E19" s="17" t="s">
        <v>77</v>
      </c>
      <c r="F19" s="17"/>
      <c r="G19" s="17"/>
    </row>
    <row r="20" s="15" customFormat="1" ht="47" customHeight="1" spans="1:7">
      <c r="A20" s="17">
        <v>19</v>
      </c>
      <c r="B20" s="17" t="s">
        <v>82</v>
      </c>
      <c r="C20" s="19" t="s">
        <v>83</v>
      </c>
      <c r="D20" s="17">
        <v>20</v>
      </c>
      <c r="E20" s="17" t="s">
        <v>84</v>
      </c>
      <c r="F20" s="17"/>
      <c r="G20" s="17"/>
    </row>
    <row r="21" s="15" customFormat="1" customHeight="1" spans="1:7">
      <c r="A21" s="17">
        <v>20</v>
      </c>
      <c r="B21" s="5" t="s">
        <v>85</v>
      </c>
      <c r="C21" s="5" t="s">
        <v>86</v>
      </c>
      <c r="D21" s="17">
        <v>1000</v>
      </c>
      <c r="E21" s="17" t="s">
        <v>87</v>
      </c>
      <c r="F21" s="17"/>
      <c r="G21" s="17"/>
    </row>
    <row r="22" s="15" customFormat="1" customHeight="1" spans="1:7">
      <c r="A22" s="17">
        <v>21</v>
      </c>
      <c r="B22" s="5" t="s">
        <v>88</v>
      </c>
      <c r="C22" s="5" t="s">
        <v>89</v>
      </c>
      <c r="D22" s="17">
        <v>5000</v>
      </c>
      <c r="E22" s="17" t="s">
        <v>87</v>
      </c>
      <c r="F22" s="17"/>
      <c r="G22" s="17"/>
    </row>
    <row r="23" s="15" customFormat="1" customHeight="1" spans="1:7">
      <c r="A23" s="17">
        <v>22</v>
      </c>
      <c r="B23" s="5" t="s">
        <v>90</v>
      </c>
      <c r="C23" s="5" t="s">
        <v>91</v>
      </c>
      <c r="D23" s="17">
        <v>5000</v>
      </c>
      <c r="E23" s="17" t="s">
        <v>87</v>
      </c>
      <c r="F23" s="17"/>
      <c r="G23" s="17"/>
    </row>
    <row r="24" s="15" customFormat="1" customHeight="1" spans="1:7">
      <c r="A24" s="17">
        <v>23</v>
      </c>
      <c r="B24" s="5" t="s">
        <v>92</v>
      </c>
      <c r="C24" s="5" t="s">
        <v>93</v>
      </c>
      <c r="D24" s="17">
        <v>1500</v>
      </c>
      <c r="E24" s="17" t="s">
        <v>87</v>
      </c>
      <c r="F24" s="17"/>
      <c r="G24" s="17"/>
    </row>
    <row r="25" s="15" customFormat="1" customHeight="1" spans="1:7">
      <c r="A25" s="17">
        <v>24</v>
      </c>
      <c r="B25" s="5" t="s">
        <v>94</v>
      </c>
      <c r="C25" s="5" t="s">
        <v>95</v>
      </c>
      <c r="D25" s="17">
        <v>1500</v>
      </c>
      <c r="E25" s="17" t="s">
        <v>87</v>
      </c>
      <c r="F25" s="17"/>
      <c r="G25" s="17"/>
    </row>
    <row r="26" s="15" customFormat="1" customHeight="1" spans="1:7">
      <c r="A26" s="17">
        <v>25</v>
      </c>
      <c r="B26" s="5" t="s">
        <v>96</v>
      </c>
      <c r="C26" s="5" t="s">
        <v>97</v>
      </c>
      <c r="D26" s="17">
        <v>600</v>
      </c>
      <c r="E26" s="17" t="s">
        <v>70</v>
      </c>
      <c r="F26" s="17"/>
      <c r="G26" s="17"/>
    </row>
    <row r="27" s="15" customFormat="1" customHeight="1" spans="1:7">
      <c r="A27" s="17">
        <v>26</v>
      </c>
      <c r="B27" s="5" t="s">
        <v>98</v>
      </c>
      <c r="C27" s="5" t="s">
        <v>99</v>
      </c>
      <c r="D27" s="17">
        <v>500</v>
      </c>
      <c r="E27" s="17" t="s">
        <v>70</v>
      </c>
      <c r="F27" s="17"/>
      <c r="G27" s="17"/>
    </row>
    <row r="28" s="15" customFormat="1" customHeight="1" spans="1:7">
      <c r="A28" s="17">
        <v>27</v>
      </c>
      <c r="B28" s="5" t="s">
        <v>100</v>
      </c>
      <c r="C28" s="5" t="s">
        <v>101</v>
      </c>
      <c r="D28" s="17">
        <v>500</v>
      </c>
      <c r="E28" s="17" t="s">
        <v>70</v>
      </c>
      <c r="F28" s="17"/>
      <c r="G28" s="17"/>
    </row>
    <row r="29" s="15" customFormat="1" customHeight="1" spans="1:7">
      <c r="A29" s="17">
        <v>28</v>
      </c>
      <c r="B29" s="5" t="s">
        <v>102</v>
      </c>
      <c r="C29" s="5" t="s">
        <v>103</v>
      </c>
      <c r="D29" s="17">
        <v>500</v>
      </c>
      <c r="E29" s="17" t="s">
        <v>70</v>
      </c>
      <c r="F29" s="17"/>
      <c r="G29" s="17"/>
    </row>
    <row r="30" s="15" customFormat="1" customHeight="1" spans="1:7">
      <c r="A30" s="17">
        <v>29</v>
      </c>
      <c r="B30" s="5" t="s">
        <v>104</v>
      </c>
      <c r="C30" s="5" t="s">
        <v>105</v>
      </c>
      <c r="D30" s="17">
        <v>20</v>
      </c>
      <c r="E30" s="17" t="s">
        <v>43</v>
      </c>
      <c r="F30" s="17"/>
      <c r="G30" s="17"/>
    </row>
    <row r="31" s="15" customFormat="1" customHeight="1" spans="1:7">
      <c r="A31" s="17">
        <v>30</v>
      </c>
      <c r="B31" s="17" t="s">
        <v>106</v>
      </c>
      <c r="C31" s="17" t="s">
        <v>107</v>
      </c>
      <c r="D31" s="17">
        <v>10</v>
      </c>
      <c r="E31" s="17" t="s">
        <v>43</v>
      </c>
      <c r="F31" s="17"/>
      <c r="G31" s="17"/>
    </row>
    <row r="32" s="15" customFormat="1" customHeight="1" spans="1:7">
      <c r="A32" s="17">
        <v>31</v>
      </c>
      <c r="B32" s="17" t="s">
        <v>108</v>
      </c>
      <c r="C32" s="17" t="s">
        <v>109</v>
      </c>
      <c r="D32" s="17">
        <v>2</v>
      </c>
      <c r="E32" s="17" t="s">
        <v>110</v>
      </c>
      <c r="F32" s="17"/>
      <c r="G32" s="17"/>
    </row>
    <row r="33" s="15" customFormat="1" customHeight="1" spans="1:7">
      <c r="A33" s="17">
        <v>32</v>
      </c>
      <c r="B33" s="17" t="s">
        <v>111</v>
      </c>
      <c r="C33" s="17" t="s">
        <v>112</v>
      </c>
      <c r="D33" s="17">
        <v>10</v>
      </c>
      <c r="E33" s="17" t="s">
        <v>113</v>
      </c>
      <c r="F33" s="17"/>
      <c r="G33" s="17"/>
    </row>
    <row r="34" s="15" customFormat="1" customHeight="1" spans="1:7">
      <c r="A34" s="17">
        <v>33</v>
      </c>
      <c r="B34" s="18" t="s">
        <v>114</v>
      </c>
      <c r="C34" s="20" t="s">
        <v>115</v>
      </c>
      <c r="D34" s="5">
        <v>40</v>
      </c>
      <c r="E34" s="5" t="s">
        <v>113</v>
      </c>
      <c r="F34" s="5"/>
      <c r="G34" s="17"/>
    </row>
    <row r="35" s="15" customFormat="1" customHeight="1" spans="1:7">
      <c r="A35" s="17">
        <v>34</v>
      </c>
      <c r="B35" s="5" t="s">
        <v>116</v>
      </c>
      <c r="C35" s="5" t="s">
        <v>117</v>
      </c>
      <c r="D35" s="17">
        <v>200</v>
      </c>
      <c r="E35" s="17" t="s">
        <v>118</v>
      </c>
      <c r="F35" s="17"/>
      <c r="G35" s="17"/>
    </row>
    <row r="36" s="15" customFormat="1" customHeight="1" spans="1:7">
      <c r="A36" s="17">
        <v>35</v>
      </c>
      <c r="B36" s="5" t="s">
        <v>119</v>
      </c>
      <c r="C36" s="5" t="s">
        <v>120</v>
      </c>
      <c r="D36" s="17">
        <v>60</v>
      </c>
      <c r="E36" s="17" t="s">
        <v>118</v>
      </c>
      <c r="F36" s="17"/>
      <c r="G36" s="17"/>
    </row>
    <row r="37" s="15" customFormat="1" customHeight="1" spans="1:7">
      <c r="A37" s="17">
        <v>36</v>
      </c>
      <c r="B37" s="17" t="s">
        <v>121</v>
      </c>
      <c r="C37" s="17"/>
      <c r="D37" s="17">
        <v>20</v>
      </c>
      <c r="E37" s="17" t="s">
        <v>43</v>
      </c>
      <c r="F37" s="17"/>
      <c r="G37" s="17"/>
    </row>
    <row r="38" s="15" customFormat="1" customHeight="1" spans="1:7">
      <c r="A38" s="17">
        <v>37</v>
      </c>
      <c r="B38" s="21" t="s">
        <v>122</v>
      </c>
      <c r="C38" s="17" t="s">
        <v>123</v>
      </c>
      <c r="D38" s="17">
        <v>10</v>
      </c>
      <c r="E38" s="17" t="s">
        <v>118</v>
      </c>
      <c r="F38" s="17"/>
      <c r="G38" s="17"/>
    </row>
    <row r="39" s="15" customFormat="1" customHeight="1" spans="1:7">
      <c r="A39" s="17">
        <v>38</v>
      </c>
      <c r="B39" s="17" t="s">
        <v>124</v>
      </c>
      <c r="C39" s="17" t="s">
        <v>112</v>
      </c>
      <c r="D39" s="17">
        <v>100</v>
      </c>
      <c r="E39" s="17" t="s">
        <v>70</v>
      </c>
      <c r="F39" s="17"/>
      <c r="G39" s="17"/>
    </row>
    <row r="40" s="15" customFormat="1" customHeight="1" spans="1:7">
      <c r="A40" s="17">
        <v>39</v>
      </c>
      <c r="B40" s="17" t="s">
        <v>125</v>
      </c>
      <c r="C40" s="5" t="s">
        <v>126</v>
      </c>
      <c r="D40" s="17">
        <v>20</v>
      </c>
      <c r="E40" s="17" t="s">
        <v>48</v>
      </c>
      <c r="F40" s="17"/>
      <c r="G40" s="17"/>
    </row>
    <row r="41" s="15" customFormat="1" customHeight="1" spans="1:7">
      <c r="A41" s="17">
        <v>40</v>
      </c>
      <c r="B41" s="17" t="s">
        <v>125</v>
      </c>
      <c r="C41" s="5" t="s">
        <v>127</v>
      </c>
      <c r="D41" s="17">
        <v>20</v>
      </c>
      <c r="E41" s="17" t="s">
        <v>48</v>
      </c>
      <c r="F41" s="17"/>
      <c r="G41" s="17"/>
    </row>
    <row r="42" s="15" customFormat="1" customHeight="1" spans="1:7">
      <c r="A42" s="17">
        <v>41</v>
      </c>
      <c r="B42" s="5" t="s">
        <v>128</v>
      </c>
      <c r="C42" s="5" t="s">
        <v>120</v>
      </c>
      <c r="D42" s="17">
        <v>300</v>
      </c>
      <c r="E42" s="17" t="s">
        <v>118</v>
      </c>
      <c r="F42" s="17"/>
      <c r="G42" s="17"/>
    </row>
    <row r="43" s="15" customFormat="1" customHeight="1" spans="1:7">
      <c r="A43" s="17">
        <v>42</v>
      </c>
      <c r="B43" s="5" t="s">
        <v>129</v>
      </c>
      <c r="C43" s="18" t="s">
        <v>130</v>
      </c>
      <c r="D43" s="17">
        <v>60</v>
      </c>
      <c r="E43" s="17" t="s">
        <v>54</v>
      </c>
      <c r="F43" s="17"/>
      <c r="G43" s="17"/>
    </row>
    <row r="44" s="15" customFormat="1" customHeight="1" spans="1:7">
      <c r="A44" s="17">
        <v>43</v>
      </c>
      <c r="B44" s="5" t="s">
        <v>131</v>
      </c>
      <c r="C44" s="18" t="s">
        <v>132</v>
      </c>
      <c r="D44" s="17">
        <v>1</v>
      </c>
      <c r="E44" s="17" t="s">
        <v>133</v>
      </c>
      <c r="F44" s="17"/>
      <c r="G44" s="17"/>
    </row>
    <row r="45" s="15" customFormat="1" customHeight="1" spans="1:7">
      <c r="A45" s="17">
        <v>44</v>
      </c>
      <c r="B45" s="5" t="s">
        <v>134</v>
      </c>
      <c r="C45" s="17" t="s">
        <v>135</v>
      </c>
      <c r="D45" s="17">
        <v>4</v>
      </c>
      <c r="E45" s="17" t="s">
        <v>110</v>
      </c>
      <c r="F45" s="17"/>
      <c r="G45" s="17"/>
    </row>
    <row r="46" s="15" customFormat="1" customHeight="1" spans="1:7">
      <c r="A46" s="17">
        <v>45</v>
      </c>
      <c r="B46" s="5" t="s">
        <v>136</v>
      </c>
      <c r="C46" s="17" t="s">
        <v>137</v>
      </c>
      <c r="D46" s="17">
        <v>40</v>
      </c>
      <c r="E46" s="17" t="s">
        <v>54</v>
      </c>
      <c r="F46" s="17"/>
      <c r="G46" s="17"/>
    </row>
    <row r="47" s="15" customFormat="1" customHeight="1" spans="1:7">
      <c r="A47" s="17">
        <v>46</v>
      </c>
      <c r="B47" s="5" t="s">
        <v>138</v>
      </c>
      <c r="C47" s="17" t="s">
        <v>139</v>
      </c>
      <c r="D47" s="17">
        <v>2</v>
      </c>
      <c r="E47" s="17" t="s">
        <v>140</v>
      </c>
      <c r="F47" s="17"/>
      <c r="G47" s="17"/>
    </row>
    <row r="48" s="15" customFormat="1" customHeight="1" spans="1:7">
      <c r="A48" s="17">
        <v>47</v>
      </c>
      <c r="B48" s="5" t="s">
        <v>141</v>
      </c>
      <c r="C48" s="5" t="s">
        <v>142</v>
      </c>
      <c r="D48" s="17">
        <v>10</v>
      </c>
      <c r="E48" s="17" t="s">
        <v>48</v>
      </c>
      <c r="F48" s="17"/>
      <c r="G48" s="17"/>
    </row>
    <row r="49" s="15" customFormat="1" customHeight="1" spans="1:7">
      <c r="A49" s="17">
        <v>48</v>
      </c>
      <c r="B49" s="5" t="s">
        <v>143</v>
      </c>
      <c r="C49" s="5" t="s">
        <v>144</v>
      </c>
      <c r="D49" s="17">
        <v>2</v>
      </c>
      <c r="E49" s="17" t="s">
        <v>133</v>
      </c>
      <c r="F49" s="17"/>
      <c r="G49" s="17"/>
    </row>
    <row r="50" s="15" customFormat="1" customHeight="1" spans="1:7">
      <c r="A50" s="17">
        <v>49</v>
      </c>
      <c r="B50" s="18" t="s">
        <v>145</v>
      </c>
      <c r="C50" s="18" t="s">
        <v>146</v>
      </c>
      <c r="D50" s="17">
        <v>15</v>
      </c>
      <c r="E50" s="17" t="s">
        <v>43</v>
      </c>
      <c r="F50" s="17"/>
      <c r="G50" s="17"/>
    </row>
    <row r="51" s="15" customFormat="1" customHeight="1" spans="1:7">
      <c r="A51" s="17">
        <v>50</v>
      </c>
      <c r="B51" s="18" t="s">
        <v>147</v>
      </c>
      <c r="C51" s="18" t="s">
        <v>148</v>
      </c>
      <c r="D51" s="17">
        <v>15</v>
      </c>
      <c r="E51" s="17" t="s">
        <v>70</v>
      </c>
      <c r="F51" s="17"/>
      <c r="G51" s="17"/>
    </row>
    <row r="52" s="15" customFormat="1" customHeight="1" spans="1:7">
      <c r="A52" s="17">
        <v>51</v>
      </c>
      <c r="B52" s="18" t="s">
        <v>149</v>
      </c>
      <c r="C52" s="18" t="s">
        <v>112</v>
      </c>
      <c r="D52" s="17">
        <v>200</v>
      </c>
      <c r="E52" s="17" t="s">
        <v>43</v>
      </c>
      <c r="F52" s="17"/>
      <c r="G52" s="17"/>
    </row>
    <row r="53" s="15" customFormat="1" customHeight="1" spans="1:7">
      <c r="A53" s="17">
        <v>52</v>
      </c>
      <c r="B53" s="18" t="s">
        <v>150</v>
      </c>
      <c r="C53" s="15" t="s">
        <v>112</v>
      </c>
      <c r="D53" s="17">
        <v>50</v>
      </c>
      <c r="E53" s="17" t="s">
        <v>113</v>
      </c>
      <c r="F53" s="17"/>
      <c r="G53" s="17"/>
    </row>
    <row r="54" s="15" customFormat="1" customHeight="1" spans="1:7">
      <c r="A54" s="17">
        <v>53</v>
      </c>
      <c r="B54" s="17" t="s">
        <v>151</v>
      </c>
      <c r="C54" s="18" t="s">
        <v>112</v>
      </c>
      <c r="D54" s="17">
        <v>80</v>
      </c>
      <c r="E54" s="17" t="s">
        <v>113</v>
      </c>
      <c r="F54" s="17"/>
      <c r="G54" s="17"/>
    </row>
    <row r="55" s="16" customFormat="1" customHeight="1" spans="1:7">
      <c r="A55" s="22">
        <v>54</v>
      </c>
      <c r="B55" s="22" t="s">
        <v>152</v>
      </c>
      <c r="C55" s="22"/>
      <c r="D55" s="22">
        <v>130</v>
      </c>
      <c r="E55" s="22" t="s">
        <v>43</v>
      </c>
      <c r="F55" s="22"/>
      <c r="G55" s="22"/>
    </row>
    <row r="56" s="15" customFormat="1" customHeight="1" spans="1:7">
      <c r="A56" s="17">
        <v>55</v>
      </c>
      <c r="B56" s="17" t="s">
        <v>153</v>
      </c>
      <c r="C56" s="17" t="s">
        <v>154</v>
      </c>
      <c r="D56" s="17">
        <v>7</v>
      </c>
      <c r="E56" s="17" t="s">
        <v>43</v>
      </c>
      <c r="F56" s="17"/>
      <c r="G56" s="17"/>
    </row>
    <row r="57" s="15" customFormat="1" customHeight="1" spans="1:7">
      <c r="A57" s="17">
        <v>56</v>
      </c>
      <c r="B57" s="17" t="s">
        <v>155</v>
      </c>
      <c r="C57" s="17" t="s">
        <v>154</v>
      </c>
      <c r="D57" s="17">
        <v>7</v>
      </c>
      <c r="E57" s="17" t="s">
        <v>43</v>
      </c>
      <c r="F57" s="17"/>
      <c r="G57" s="17"/>
    </row>
    <row r="58" s="15" customFormat="1" customHeight="1" spans="1:7">
      <c r="A58" s="17">
        <v>57</v>
      </c>
      <c r="B58" s="17" t="s">
        <v>156</v>
      </c>
      <c r="C58" s="17" t="s">
        <v>154</v>
      </c>
      <c r="D58" s="17">
        <v>7</v>
      </c>
      <c r="E58" s="17" t="s">
        <v>43</v>
      </c>
      <c r="F58" s="17"/>
      <c r="G58" s="17"/>
    </row>
    <row r="59" s="15" customFormat="1" customHeight="1" spans="1:7">
      <c r="A59" s="17">
        <v>58</v>
      </c>
      <c r="B59" s="17" t="s">
        <v>157</v>
      </c>
      <c r="C59" s="17" t="s">
        <v>154</v>
      </c>
      <c r="D59" s="17">
        <v>7</v>
      </c>
      <c r="E59" s="17" t="s">
        <v>43</v>
      </c>
      <c r="F59" s="17"/>
      <c r="G59" s="17"/>
    </row>
    <row r="60" s="15" customFormat="1" customHeight="1" spans="1:7">
      <c r="A60" s="17">
        <v>59</v>
      </c>
      <c r="B60" s="17" t="s">
        <v>158</v>
      </c>
      <c r="C60" s="17"/>
      <c r="D60" s="17">
        <v>7</v>
      </c>
      <c r="E60" s="17" t="s">
        <v>43</v>
      </c>
      <c r="F60" s="17"/>
      <c r="G60" s="17"/>
    </row>
    <row r="61" s="15" customFormat="1" customHeight="1" spans="1:7">
      <c r="A61" s="17">
        <v>60</v>
      </c>
      <c r="B61" s="17" t="s">
        <v>159</v>
      </c>
      <c r="C61" s="17" t="s">
        <v>160</v>
      </c>
      <c r="D61" s="17">
        <v>10</v>
      </c>
      <c r="E61" s="17" t="s">
        <v>43</v>
      </c>
      <c r="F61" s="17"/>
      <c r="G61" s="17"/>
    </row>
    <row r="62" s="15" customFormat="1" customHeight="1" spans="1:7">
      <c r="A62" s="17">
        <v>61</v>
      </c>
      <c r="B62" s="17" t="s">
        <v>161</v>
      </c>
      <c r="C62" s="17" t="s">
        <v>162</v>
      </c>
      <c r="D62" s="17">
        <v>130</v>
      </c>
      <c r="E62" s="17" t="s">
        <v>163</v>
      </c>
      <c r="F62" s="17"/>
      <c r="G62" s="17"/>
    </row>
    <row r="63" s="15" customFormat="1" customHeight="1" spans="1:7">
      <c r="A63" s="17">
        <v>62</v>
      </c>
      <c r="B63" s="17" t="s">
        <v>164</v>
      </c>
      <c r="C63" s="17" t="s">
        <v>165</v>
      </c>
      <c r="D63" s="17">
        <v>120</v>
      </c>
      <c r="E63" s="17" t="s">
        <v>118</v>
      </c>
      <c r="F63" s="17"/>
      <c r="G63" s="17"/>
    </row>
    <row r="64" s="15" customFormat="1" customHeight="1" spans="1:7">
      <c r="A64" s="17">
        <v>63</v>
      </c>
      <c r="B64" s="17" t="s">
        <v>166</v>
      </c>
      <c r="C64" s="17" t="s">
        <v>165</v>
      </c>
      <c r="D64" s="17">
        <v>50</v>
      </c>
      <c r="E64" s="17" t="s">
        <v>118</v>
      </c>
      <c r="F64" s="17"/>
      <c r="G64" s="17"/>
    </row>
    <row r="65" s="15" customFormat="1" customHeight="1" spans="1:7">
      <c r="A65" s="17">
        <v>64</v>
      </c>
      <c r="B65" s="17" t="s">
        <v>167</v>
      </c>
      <c r="C65" s="17"/>
      <c r="D65" s="17">
        <v>7</v>
      </c>
      <c r="E65" s="17" t="s">
        <v>43</v>
      </c>
      <c r="F65" s="17"/>
      <c r="G65" s="17"/>
    </row>
    <row r="66" s="15" customFormat="1" customHeight="1" spans="1:7">
      <c r="A66" s="17">
        <v>65</v>
      </c>
      <c r="B66" s="17" t="s">
        <v>168</v>
      </c>
      <c r="C66" s="17"/>
      <c r="D66" s="17">
        <v>7</v>
      </c>
      <c r="E66" s="17" t="s">
        <v>43</v>
      </c>
      <c r="F66" s="17"/>
      <c r="G66" s="17"/>
    </row>
    <row r="67" s="15" customFormat="1" customHeight="1" spans="1:7">
      <c r="A67" s="17">
        <v>66</v>
      </c>
      <c r="B67" s="17" t="s">
        <v>169</v>
      </c>
      <c r="C67" s="17"/>
      <c r="D67" s="17">
        <v>120</v>
      </c>
      <c r="E67" s="17" t="s">
        <v>43</v>
      </c>
      <c r="F67" s="17"/>
      <c r="G67" s="17"/>
    </row>
    <row r="68" s="15" customFormat="1" customHeight="1" spans="1:7">
      <c r="A68" s="17">
        <v>67</v>
      </c>
      <c r="B68" s="17" t="s">
        <v>170</v>
      </c>
      <c r="C68" s="17" t="s">
        <v>171</v>
      </c>
      <c r="D68" s="17">
        <v>10</v>
      </c>
      <c r="E68" s="17" t="s">
        <v>133</v>
      </c>
      <c r="F68" s="17"/>
      <c r="G68" s="17"/>
    </row>
    <row r="69" s="15" customFormat="1" customHeight="1" spans="1:7">
      <c r="A69" s="17">
        <v>68</v>
      </c>
      <c r="B69" s="5" t="s">
        <v>172</v>
      </c>
      <c r="C69" s="5" t="s">
        <v>173</v>
      </c>
      <c r="D69" s="17">
        <v>4</v>
      </c>
      <c r="E69" s="17" t="s">
        <v>133</v>
      </c>
      <c r="F69" s="17"/>
      <c r="G69" s="17"/>
    </row>
    <row r="70" s="15" customFormat="1" customHeight="1" spans="1:7">
      <c r="A70" s="17">
        <v>69</v>
      </c>
      <c r="B70" s="17" t="s">
        <v>174</v>
      </c>
      <c r="C70" s="17"/>
      <c r="D70" s="17">
        <v>35</v>
      </c>
      <c r="E70" s="17" t="s">
        <v>113</v>
      </c>
      <c r="F70" s="17"/>
      <c r="G70" s="17"/>
    </row>
    <row r="71" s="15" customFormat="1" customHeight="1" spans="1:7">
      <c r="A71" s="17">
        <v>70</v>
      </c>
      <c r="B71" s="17" t="s">
        <v>175</v>
      </c>
      <c r="C71" s="17" t="s">
        <v>97</v>
      </c>
      <c r="D71" s="17">
        <v>200</v>
      </c>
      <c r="E71" s="17" t="s">
        <v>43</v>
      </c>
      <c r="F71" s="17"/>
      <c r="G71" s="17"/>
    </row>
    <row r="72" s="15" customFormat="1" customHeight="1" spans="1:7">
      <c r="A72" s="17">
        <v>71</v>
      </c>
      <c r="B72" s="17" t="s">
        <v>176</v>
      </c>
      <c r="C72" s="17" t="s">
        <v>99</v>
      </c>
      <c r="D72" s="17">
        <v>100</v>
      </c>
      <c r="E72" s="17" t="s">
        <v>43</v>
      </c>
      <c r="F72" s="17"/>
      <c r="G72" s="17"/>
    </row>
    <row r="73" s="15" customFormat="1" customHeight="1" spans="1:7">
      <c r="A73" s="17">
        <v>72</v>
      </c>
      <c r="B73" s="17" t="s">
        <v>177</v>
      </c>
      <c r="C73" s="17"/>
      <c r="D73" s="17">
        <v>30</v>
      </c>
      <c r="E73" s="17" t="s">
        <v>84</v>
      </c>
      <c r="F73" s="17"/>
      <c r="G73" s="17"/>
    </row>
    <row r="74" s="15" customFormat="1" customHeight="1" spans="1:7">
      <c r="A74" s="17">
        <v>73</v>
      </c>
      <c r="B74" s="17" t="s">
        <v>178</v>
      </c>
      <c r="C74" s="17"/>
      <c r="D74" s="5">
        <v>3</v>
      </c>
      <c r="E74" s="7" t="s">
        <v>113</v>
      </c>
      <c r="F74" s="7"/>
      <c r="G74" s="17"/>
    </row>
    <row r="75" s="15" customFormat="1" customHeight="1" spans="1:7">
      <c r="A75" s="17">
        <v>74</v>
      </c>
      <c r="B75" s="17" t="s">
        <v>179</v>
      </c>
      <c r="C75" s="17" t="s">
        <v>180</v>
      </c>
      <c r="D75" s="5">
        <v>8</v>
      </c>
      <c r="E75" s="5" t="s">
        <v>113</v>
      </c>
      <c r="F75" s="5"/>
      <c r="G75" s="17"/>
    </row>
    <row r="76" s="15" customFormat="1" customHeight="1" spans="1:7">
      <c r="A76" s="17">
        <v>75</v>
      </c>
      <c r="B76" s="17" t="s">
        <v>181</v>
      </c>
      <c r="C76" s="17" t="s">
        <v>182</v>
      </c>
      <c r="D76" s="17">
        <v>20</v>
      </c>
      <c r="E76" s="17" t="s">
        <v>51</v>
      </c>
      <c r="F76" s="17"/>
      <c r="G76" s="17"/>
    </row>
    <row r="77" s="15" customFormat="1" customHeight="1" spans="1:7">
      <c r="A77" s="17">
        <v>76</v>
      </c>
      <c r="B77" s="5" t="s">
        <v>183</v>
      </c>
      <c r="C77" s="5" t="s">
        <v>112</v>
      </c>
      <c r="D77" s="17">
        <v>300</v>
      </c>
      <c r="E77" s="17" t="s">
        <v>84</v>
      </c>
      <c r="F77" s="17"/>
      <c r="G77" s="17"/>
    </row>
    <row r="78" s="15" customFormat="1" customHeight="1" spans="1:7">
      <c r="A78" s="17">
        <v>77</v>
      </c>
      <c r="B78" s="22" t="s">
        <v>184</v>
      </c>
      <c r="C78" s="22" t="s">
        <v>185</v>
      </c>
      <c r="D78" s="22">
        <v>30</v>
      </c>
      <c r="E78" s="22" t="s">
        <v>84</v>
      </c>
      <c r="F78" s="17"/>
      <c r="G78" s="17"/>
    </row>
    <row r="79" s="15" customFormat="1" customHeight="1" spans="1:7">
      <c r="A79" s="17">
        <v>78</v>
      </c>
      <c r="B79" s="17" t="s">
        <v>186</v>
      </c>
      <c r="C79" s="17" t="s">
        <v>120</v>
      </c>
      <c r="D79" s="17">
        <v>50</v>
      </c>
      <c r="E79" s="17" t="s">
        <v>118</v>
      </c>
      <c r="F79" s="17"/>
      <c r="G79" s="17"/>
    </row>
    <row r="80" s="15" customFormat="1" customHeight="1" spans="1:7">
      <c r="A80" s="17">
        <v>79</v>
      </c>
      <c r="B80" s="5" t="s">
        <v>187</v>
      </c>
      <c r="C80" s="5"/>
      <c r="D80" s="17">
        <v>20</v>
      </c>
      <c r="E80" s="17" t="s">
        <v>43</v>
      </c>
      <c r="F80" s="17"/>
      <c r="G80" s="17"/>
    </row>
    <row r="81" s="15" customFormat="1" customHeight="1" spans="1:7">
      <c r="A81" s="17">
        <v>80</v>
      </c>
      <c r="B81" s="5" t="s">
        <v>188</v>
      </c>
      <c r="C81" s="5" t="s">
        <v>189</v>
      </c>
      <c r="D81" s="17">
        <v>30</v>
      </c>
      <c r="E81" s="17" t="s">
        <v>133</v>
      </c>
      <c r="F81" s="17"/>
      <c r="G81" s="17"/>
    </row>
    <row r="82" s="15" customFormat="1" customHeight="1" spans="1:7">
      <c r="A82" s="17">
        <v>81</v>
      </c>
      <c r="B82" s="5" t="s">
        <v>190</v>
      </c>
      <c r="C82" s="5" t="s">
        <v>191</v>
      </c>
      <c r="D82" s="17">
        <v>20</v>
      </c>
      <c r="E82" s="17" t="s">
        <v>133</v>
      </c>
      <c r="F82" s="17"/>
      <c r="G82" s="17"/>
    </row>
    <row r="83" s="15" customFormat="1" customHeight="1" spans="1:7">
      <c r="A83" s="17">
        <v>82</v>
      </c>
      <c r="B83" s="5" t="s">
        <v>192</v>
      </c>
      <c r="C83" s="5" t="s">
        <v>193</v>
      </c>
      <c r="D83" s="17">
        <v>50</v>
      </c>
      <c r="E83" s="17" t="s">
        <v>133</v>
      </c>
      <c r="F83" s="17"/>
      <c r="G83" s="17"/>
    </row>
    <row r="84" s="15" customFormat="1" customHeight="1" spans="1:7">
      <c r="A84" s="17">
        <v>83</v>
      </c>
      <c r="B84" s="5" t="s">
        <v>194</v>
      </c>
      <c r="C84" s="5" t="s">
        <v>195</v>
      </c>
      <c r="D84" s="17">
        <v>10</v>
      </c>
      <c r="E84" s="17" t="s">
        <v>133</v>
      </c>
      <c r="F84" s="17"/>
      <c r="G84" s="17"/>
    </row>
    <row r="85" s="15" customFormat="1" customHeight="1" spans="1:7">
      <c r="A85" s="17">
        <v>84</v>
      </c>
      <c r="B85" s="5" t="s">
        <v>196</v>
      </c>
      <c r="C85" s="5" t="s">
        <v>191</v>
      </c>
      <c r="D85" s="17">
        <v>30</v>
      </c>
      <c r="E85" s="17" t="s">
        <v>133</v>
      </c>
      <c r="F85" s="17"/>
      <c r="G85" s="17"/>
    </row>
    <row r="86" s="15" customFormat="1" customHeight="1" spans="1:7">
      <c r="A86" s="17">
        <v>85</v>
      </c>
      <c r="B86" s="5" t="s">
        <v>197</v>
      </c>
      <c r="C86" s="5" t="s">
        <v>193</v>
      </c>
      <c r="D86" s="17">
        <v>50</v>
      </c>
      <c r="E86" s="17" t="s">
        <v>133</v>
      </c>
      <c r="F86" s="17"/>
      <c r="G86" s="17"/>
    </row>
    <row r="87" s="15" customFormat="1" customHeight="1" spans="1:7">
      <c r="A87" s="17">
        <v>86</v>
      </c>
      <c r="B87" s="5" t="s">
        <v>198</v>
      </c>
      <c r="C87" s="5" t="s">
        <v>199</v>
      </c>
      <c r="D87" s="5">
        <v>30</v>
      </c>
      <c r="E87" s="5" t="s">
        <v>200</v>
      </c>
      <c r="F87" s="17"/>
      <c r="G87" s="17"/>
    </row>
    <row r="88" s="15" customFormat="1" customHeight="1" spans="1:7">
      <c r="A88" s="17">
        <v>87</v>
      </c>
      <c r="B88" s="5" t="s">
        <v>201</v>
      </c>
      <c r="C88" s="5" t="s">
        <v>202</v>
      </c>
      <c r="D88" s="5">
        <v>40</v>
      </c>
      <c r="E88" s="5" t="s">
        <v>200</v>
      </c>
      <c r="F88" s="17"/>
      <c r="G88" s="17"/>
    </row>
    <row r="89" s="15" customFormat="1" customHeight="1" spans="1:7">
      <c r="A89" s="17">
        <v>88</v>
      </c>
      <c r="B89" s="5" t="s">
        <v>203</v>
      </c>
      <c r="C89" s="5" t="s">
        <v>204</v>
      </c>
      <c r="D89" s="5">
        <v>50</v>
      </c>
      <c r="E89" s="5" t="s">
        <v>51</v>
      </c>
      <c r="F89" s="17"/>
      <c r="G89" s="17"/>
    </row>
    <row r="90" s="15" customFormat="1" customHeight="1" spans="1:7">
      <c r="A90" s="17">
        <v>89</v>
      </c>
      <c r="B90" s="5" t="s">
        <v>205</v>
      </c>
      <c r="C90" s="5" t="s">
        <v>206</v>
      </c>
      <c r="D90" s="5">
        <v>50</v>
      </c>
      <c r="E90" s="5" t="s">
        <v>51</v>
      </c>
      <c r="F90" s="17"/>
      <c r="G90" s="17"/>
    </row>
    <row r="91" s="15" customFormat="1" customHeight="1" spans="1:7">
      <c r="A91" s="17">
        <v>90</v>
      </c>
      <c r="B91" s="11" t="s">
        <v>207</v>
      </c>
      <c r="C91" s="5" t="s">
        <v>208</v>
      </c>
      <c r="D91" s="5">
        <v>50</v>
      </c>
      <c r="E91" s="5" t="s">
        <v>51</v>
      </c>
      <c r="F91" s="17"/>
      <c r="G91" s="17"/>
    </row>
    <row r="92" s="15" customFormat="1" customHeight="1" spans="1:7">
      <c r="A92" s="17">
        <v>91</v>
      </c>
      <c r="B92" s="5" t="s">
        <v>209</v>
      </c>
      <c r="C92" s="17"/>
      <c r="D92" s="17">
        <v>10</v>
      </c>
      <c r="E92" s="17" t="s">
        <v>113</v>
      </c>
      <c r="F92" s="17"/>
      <c r="G92" s="17"/>
    </row>
    <row r="93" s="15" customFormat="1" customHeight="1" spans="1:7">
      <c r="A93" s="17">
        <v>92</v>
      </c>
      <c r="B93" s="17" t="s">
        <v>210</v>
      </c>
      <c r="C93" s="17" t="s">
        <v>146</v>
      </c>
      <c r="D93" s="17">
        <v>10</v>
      </c>
      <c r="E93" s="17" t="s">
        <v>43</v>
      </c>
      <c r="F93" s="17"/>
      <c r="G93" s="17"/>
    </row>
    <row r="94" s="15" customFormat="1" customHeight="1" spans="1:7">
      <c r="A94" s="17">
        <v>93</v>
      </c>
      <c r="B94" s="17" t="s">
        <v>211</v>
      </c>
      <c r="C94" s="17" t="s">
        <v>146</v>
      </c>
      <c r="D94" s="17">
        <v>10</v>
      </c>
      <c r="E94" s="17" t="s">
        <v>43</v>
      </c>
      <c r="F94" s="17"/>
      <c r="G94" s="17"/>
    </row>
    <row r="95" s="15" customFormat="1" customHeight="1" spans="1:7">
      <c r="A95" s="17">
        <v>94</v>
      </c>
      <c r="B95" s="17" t="s">
        <v>212</v>
      </c>
      <c r="C95" s="17" t="s">
        <v>213</v>
      </c>
      <c r="D95" s="17">
        <v>400</v>
      </c>
      <c r="E95" s="17" t="s">
        <v>43</v>
      </c>
      <c r="F95" s="17"/>
      <c r="G95" s="17"/>
    </row>
    <row r="96" s="15" customFormat="1" customHeight="1" spans="1:7">
      <c r="A96" s="17">
        <v>95</v>
      </c>
      <c r="B96" s="18" t="s">
        <v>214</v>
      </c>
      <c r="C96" s="18" t="s">
        <v>215</v>
      </c>
      <c r="D96" s="17">
        <v>20</v>
      </c>
      <c r="E96" s="17" t="s">
        <v>216</v>
      </c>
      <c r="F96" s="17"/>
      <c r="G96" s="17"/>
    </row>
    <row r="97" s="15" customFormat="1" customHeight="1" spans="1:7">
      <c r="A97" s="17">
        <v>96</v>
      </c>
      <c r="B97" s="17" t="s">
        <v>217</v>
      </c>
      <c r="C97" s="17" t="s">
        <v>218</v>
      </c>
      <c r="D97" s="17">
        <v>20</v>
      </c>
      <c r="E97" s="17" t="s">
        <v>70</v>
      </c>
      <c r="F97" s="17"/>
      <c r="G97" s="17"/>
    </row>
    <row r="98" s="15" customFormat="1" customHeight="1" spans="1:7">
      <c r="A98" s="17">
        <v>97</v>
      </c>
      <c r="B98" s="17" t="s">
        <v>219</v>
      </c>
      <c r="C98" s="17" t="s">
        <v>180</v>
      </c>
      <c r="D98" s="17">
        <v>20</v>
      </c>
      <c r="E98" s="17" t="s">
        <v>43</v>
      </c>
      <c r="F98" s="17"/>
      <c r="G98" s="17"/>
    </row>
    <row r="99" s="15" customFormat="1" customHeight="1" spans="1:7">
      <c r="A99" s="17">
        <v>98</v>
      </c>
      <c r="B99" s="17" t="s">
        <v>220</v>
      </c>
      <c r="C99" s="17"/>
      <c r="D99" s="17">
        <v>10</v>
      </c>
      <c r="E99" s="17" t="s">
        <v>43</v>
      </c>
      <c r="F99" s="17"/>
      <c r="G99" s="17"/>
    </row>
    <row r="100" s="15" customFormat="1" customHeight="1" spans="1:7">
      <c r="A100" s="17">
        <v>99</v>
      </c>
      <c r="B100" s="17" t="s">
        <v>221</v>
      </c>
      <c r="C100" s="17"/>
      <c r="D100" s="17">
        <v>420</v>
      </c>
      <c r="E100" s="17" t="s">
        <v>43</v>
      </c>
      <c r="F100" s="17"/>
      <c r="G100" s="17"/>
    </row>
    <row r="101" s="15" customFormat="1" customHeight="1" spans="1:7">
      <c r="A101" s="17">
        <v>100</v>
      </c>
      <c r="B101" s="5" t="s">
        <v>222</v>
      </c>
      <c r="C101" s="5" t="s">
        <v>223</v>
      </c>
      <c r="D101" s="17">
        <v>10</v>
      </c>
      <c r="E101" s="17" t="s">
        <v>84</v>
      </c>
      <c r="F101" s="17"/>
      <c r="G101" s="17"/>
    </row>
    <row r="102" s="15" customFormat="1" customHeight="1" spans="1:7">
      <c r="A102" s="17">
        <v>101</v>
      </c>
      <c r="B102" s="18" t="s">
        <v>224</v>
      </c>
      <c r="C102" s="18" t="s">
        <v>225</v>
      </c>
      <c r="D102" s="17">
        <v>100</v>
      </c>
      <c r="E102" s="17" t="s">
        <v>77</v>
      </c>
      <c r="F102" s="17"/>
      <c r="G102" s="17"/>
    </row>
    <row r="103" s="15" customFormat="1" customHeight="1" spans="1:7">
      <c r="A103" s="17">
        <v>102</v>
      </c>
      <c r="B103" s="18" t="s">
        <v>226</v>
      </c>
      <c r="C103" s="18" t="s">
        <v>227</v>
      </c>
      <c r="D103" s="17">
        <v>500</v>
      </c>
      <c r="E103" s="17" t="s">
        <v>48</v>
      </c>
      <c r="F103" s="17"/>
      <c r="G103" s="17"/>
    </row>
    <row r="104" s="15" customFormat="1" customHeight="1" spans="1:7">
      <c r="A104" s="17">
        <v>103</v>
      </c>
      <c r="B104" s="5" t="s">
        <v>228</v>
      </c>
      <c r="C104" s="5" t="s">
        <v>120</v>
      </c>
      <c r="D104" s="17">
        <v>20</v>
      </c>
      <c r="E104" s="17" t="s">
        <v>118</v>
      </c>
      <c r="F104" s="17"/>
      <c r="G104" s="17"/>
    </row>
    <row r="105" s="15" customFormat="1" customHeight="1" spans="1:7">
      <c r="A105" s="17">
        <v>104</v>
      </c>
      <c r="B105" s="18" t="s">
        <v>229</v>
      </c>
      <c r="C105" s="18" t="s">
        <v>230</v>
      </c>
      <c r="D105" s="17">
        <v>3</v>
      </c>
      <c r="E105" s="17" t="s">
        <v>51</v>
      </c>
      <c r="F105" s="17"/>
      <c r="G105" s="17"/>
    </row>
    <row r="106" s="15" customFormat="1" customHeight="1" spans="1:7">
      <c r="A106" s="17">
        <v>105</v>
      </c>
      <c r="B106" s="18" t="s">
        <v>231</v>
      </c>
      <c r="C106" s="18" t="s">
        <v>232</v>
      </c>
      <c r="D106" s="5">
        <v>200</v>
      </c>
      <c r="E106" s="5" t="s">
        <v>54</v>
      </c>
      <c r="F106" s="17"/>
      <c r="G106" s="17"/>
    </row>
    <row r="107" s="15" customFormat="1" customHeight="1" spans="1:7">
      <c r="A107" s="17">
        <v>106</v>
      </c>
      <c r="B107" s="18" t="s">
        <v>233</v>
      </c>
      <c r="C107" s="18" t="s">
        <v>234</v>
      </c>
      <c r="D107" s="5">
        <v>350</v>
      </c>
      <c r="E107" s="5" t="s">
        <v>54</v>
      </c>
      <c r="F107" s="17"/>
      <c r="G107" s="17"/>
    </row>
    <row r="108" s="15" customFormat="1" customHeight="1" spans="1:7">
      <c r="A108" s="17">
        <v>107</v>
      </c>
      <c r="B108" s="18" t="s">
        <v>235</v>
      </c>
      <c r="C108" s="18" t="s">
        <v>120</v>
      </c>
      <c r="D108" s="5">
        <v>20</v>
      </c>
      <c r="E108" s="5" t="s">
        <v>118</v>
      </c>
      <c r="F108" s="17"/>
      <c r="G108" s="17"/>
    </row>
    <row r="109" s="15" customFormat="1" customHeight="1" spans="1:7">
      <c r="A109" s="17">
        <v>108</v>
      </c>
      <c r="B109" s="18" t="s">
        <v>236</v>
      </c>
      <c r="C109" s="18" t="s">
        <v>117</v>
      </c>
      <c r="D109" s="5">
        <v>40</v>
      </c>
      <c r="E109" s="5" t="s">
        <v>118</v>
      </c>
      <c r="F109" s="17"/>
      <c r="G109" s="17"/>
    </row>
    <row r="110" s="15" customFormat="1" customHeight="1" spans="1:7">
      <c r="A110" s="17">
        <v>109</v>
      </c>
      <c r="B110" s="5" t="s">
        <v>237</v>
      </c>
      <c r="C110" s="5" t="s">
        <v>154</v>
      </c>
      <c r="D110" s="5">
        <v>20</v>
      </c>
      <c r="E110" s="5" t="s">
        <v>110</v>
      </c>
      <c r="F110" s="17"/>
      <c r="G110" s="17"/>
    </row>
    <row r="111" s="15" customFormat="1" customHeight="1" spans="1:7">
      <c r="A111" s="17">
        <v>110</v>
      </c>
      <c r="B111" s="5" t="s">
        <v>238</v>
      </c>
      <c r="C111" s="5" t="s">
        <v>154</v>
      </c>
      <c r="D111" s="5">
        <v>20</v>
      </c>
      <c r="E111" s="5" t="s">
        <v>110</v>
      </c>
      <c r="F111" s="17"/>
      <c r="G111" s="17"/>
    </row>
    <row r="112" s="15" customFormat="1" customHeight="1" spans="1:7">
      <c r="A112" s="17">
        <v>111</v>
      </c>
      <c r="B112" s="5" t="s">
        <v>239</v>
      </c>
      <c r="C112" s="5" t="s">
        <v>154</v>
      </c>
      <c r="D112" s="5">
        <v>20</v>
      </c>
      <c r="E112" s="5" t="s">
        <v>110</v>
      </c>
      <c r="F112" s="17"/>
      <c r="G112" s="17"/>
    </row>
    <row r="113" s="15" customFormat="1" customHeight="1" spans="1:7">
      <c r="A113" s="17">
        <v>112</v>
      </c>
      <c r="B113" s="5" t="s">
        <v>240</v>
      </c>
      <c r="C113" s="5" t="s">
        <v>241</v>
      </c>
      <c r="D113" s="5">
        <v>20</v>
      </c>
      <c r="E113" s="5" t="s">
        <v>110</v>
      </c>
      <c r="F113" s="17"/>
      <c r="G113" s="17"/>
    </row>
    <row r="114" s="15" customFormat="1" customHeight="1" spans="1:7">
      <c r="A114" s="17">
        <v>113</v>
      </c>
      <c r="B114" s="5" t="s">
        <v>242</v>
      </c>
      <c r="C114" s="5" t="s">
        <v>241</v>
      </c>
      <c r="D114" s="5">
        <v>20</v>
      </c>
      <c r="E114" s="5" t="s">
        <v>110</v>
      </c>
      <c r="F114" s="17"/>
      <c r="G114" s="17"/>
    </row>
    <row r="115" s="15" customFormat="1" customHeight="1" spans="1:7">
      <c r="A115" s="17">
        <v>114</v>
      </c>
      <c r="B115" s="5" t="s">
        <v>243</v>
      </c>
      <c r="C115" s="5" t="s">
        <v>154</v>
      </c>
      <c r="D115" s="5">
        <v>20</v>
      </c>
      <c r="E115" s="5" t="s">
        <v>110</v>
      </c>
      <c r="F115" s="17"/>
      <c r="G115" s="17"/>
    </row>
    <row r="116" s="15" customFormat="1" customHeight="1" spans="1:7">
      <c r="A116" s="17">
        <v>115</v>
      </c>
      <c r="B116" s="5" t="s">
        <v>244</v>
      </c>
      <c r="C116" s="5" t="s">
        <v>154</v>
      </c>
      <c r="D116" s="5">
        <v>20</v>
      </c>
      <c r="E116" s="5" t="s">
        <v>110</v>
      </c>
      <c r="F116" s="17"/>
      <c r="G116" s="17"/>
    </row>
    <row r="117" s="15" customFormat="1" customHeight="1" spans="1:7">
      <c r="A117" s="17">
        <v>116</v>
      </c>
      <c r="B117" s="5" t="s">
        <v>245</v>
      </c>
      <c r="C117" s="5" t="s">
        <v>154</v>
      </c>
      <c r="D117" s="5">
        <v>20</v>
      </c>
      <c r="E117" s="5" t="s">
        <v>110</v>
      </c>
      <c r="F117" s="17"/>
      <c r="G117" s="17"/>
    </row>
    <row r="118" s="15" customFormat="1" customHeight="1" spans="1:7">
      <c r="A118" s="17">
        <v>117</v>
      </c>
      <c r="B118" s="5" t="s">
        <v>246</v>
      </c>
      <c r="C118" s="5" t="s">
        <v>247</v>
      </c>
      <c r="D118" s="5">
        <v>30</v>
      </c>
      <c r="E118" s="5" t="s">
        <v>43</v>
      </c>
      <c r="F118" s="17"/>
      <c r="G118" s="17"/>
    </row>
    <row r="119" s="15" customFormat="1" customHeight="1" spans="1:7">
      <c r="A119" s="17">
        <v>118</v>
      </c>
      <c r="B119" s="5" t="s">
        <v>248</v>
      </c>
      <c r="C119" s="5" t="s">
        <v>249</v>
      </c>
      <c r="D119" s="5">
        <v>30</v>
      </c>
      <c r="E119" s="5" t="s">
        <v>43</v>
      </c>
      <c r="F119" s="17"/>
      <c r="G119" s="17"/>
    </row>
    <row r="120" s="15" customFormat="1" customHeight="1" spans="1:7">
      <c r="A120" s="17">
        <v>119</v>
      </c>
      <c r="B120" s="5" t="s">
        <v>250</v>
      </c>
      <c r="C120" s="5" t="s">
        <v>251</v>
      </c>
      <c r="D120" s="5">
        <v>30</v>
      </c>
      <c r="E120" s="5" t="s">
        <v>43</v>
      </c>
      <c r="F120" s="17"/>
      <c r="G120" s="17"/>
    </row>
    <row r="121" s="15" customFormat="1" customHeight="1" spans="1:7">
      <c r="A121" s="17">
        <v>120</v>
      </c>
      <c r="B121" s="5" t="s">
        <v>252</v>
      </c>
      <c r="C121" s="5" t="s">
        <v>154</v>
      </c>
      <c r="D121" s="5">
        <v>20</v>
      </c>
      <c r="E121" s="5" t="s">
        <v>110</v>
      </c>
      <c r="F121" s="17"/>
      <c r="G121" s="17"/>
    </row>
    <row r="122" s="15" customFormat="1" customHeight="1" spans="1:7">
      <c r="A122" s="17">
        <v>121</v>
      </c>
      <c r="B122" s="5" t="s">
        <v>253</v>
      </c>
      <c r="C122" s="5" t="s">
        <v>154</v>
      </c>
      <c r="D122" s="5">
        <v>20</v>
      </c>
      <c r="E122" s="5" t="s">
        <v>110</v>
      </c>
      <c r="F122" s="17"/>
      <c r="G122" s="17"/>
    </row>
    <row r="123" s="15" customFormat="1" customHeight="1" spans="1:7">
      <c r="A123" s="17">
        <v>122</v>
      </c>
      <c r="B123" s="5" t="s">
        <v>254</v>
      </c>
      <c r="C123" s="5" t="s">
        <v>255</v>
      </c>
      <c r="D123" s="5">
        <v>30</v>
      </c>
      <c r="E123" s="5" t="s">
        <v>110</v>
      </c>
      <c r="F123" s="17"/>
      <c r="G123" s="17"/>
    </row>
    <row r="124" s="15" customFormat="1" customHeight="1" spans="1:7">
      <c r="A124" s="17">
        <v>123</v>
      </c>
      <c r="B124" s="5" t="s">
        <v>256</v>
      </c>
      <c r="C124" s="5" t="s">
        <v>208</v>
      </c>
      <c r="D124" s="5">
        <v>30</v>
      </c>
      <c r="E124" s="5" t="s">
        <v>110</v>
      </c>
      <c r="F124" s="17"/>
      <c r="G124" s="17"/>
    </row>
    <row r="125" s="15" customFormat="1" customHeight="1" spans="1:7">
      <c r="A125" s="17">
        <v>124</v>
      </c>
      <c r="B125" s="5" t="s">
        <v>257</v>
      </c>
      <c r="C125" s="5" t="s">
        <v>258</v>
      </c>
      <c r="D125" s="5">
        <v>500</v>
      </c>
      <c r="E125" s="5" t="s">
        <v>259</v>
      </c>
      <c r="F125" s="17"/>
      <c r="G125" s="17"/>
    </row>
    <row r="126" s="15" customFormat="1" customHeight="1" spans="1:7">
      <c r="A126" s="17">
        <v>125</v>
      </c>
      <c r="B126" s="5" t="s">
        <v>260</v>
      </c>
      <c r="C126" s="5" t="s">
        <v>261</v>
      </c>
      <c r="D126" s="5">
        <v>200</v>
      </c>
      <c r="E126" s="5" t="s">
        <v>259</v>
      </c>
      <c r="F126" s="17"/>
      <c r="G126" s="17"/>
    </row>
    <row r="127" s="15" customFormat="1" customHeight="1" spans="1:7">
      <c r="A127" s="17">
        <v>126</v>
      </c>
      <c r="B127" s="5" t="s">
        <v>262</v>
      </c>
      <c r="C127" s="5" t="s">
        <v>241</v>
      </c>
      <c r="D127" s="5">
        <v>20</v>
      </c>
      <c r="E127" s="5" t="s">
        <v>110</v>
      </c>
      <c r="F127" s="17"/>
      <c r="G127" s="17"/>
    </row>
    <row r="128" s="15" customFormat="1" customHeight="1" spans="1:7">
      <c r="A128" s="17">
        <v>127</v>
      </c>
      <c r="B128" s="5" t="s">
        <v>263</v>
      </c>
      <c r="C128" s="5" t="s">
        <v>264</v>
      </c>
      <c r="D128" s="17">
        <v>2</v>
      </c>
      <c r="E128" s="17" t="s">
        <v>133</v>
      </c>
      <c r="F128" s="17"/>
      <c r="G128" s="17"/>
    </row>
    <row r="129" s="15" customFormat="1" customHeight="1" spans="1:7">
      <c r="A129" s="17">
        <v>128</v>
      </c>
      <c r="B129" s="5" t="s">
        <v>265</v>
      </c>
      <c r="C129" s="17" t="s">
        <v>266</v>
      </c>
      <c r="D129" s="23">
        <v>10</v>
      </c>
      <c r="E129" s="17" t="s">
        <v>113</v>
      </c>
      <c r="F129" s="17"/>
      <c r="G129" s="17"/>
    </row>
    <row r="130" s="15" customFormat="1" customHeight="1" spans="1:7">
      <c r="A130" s="17">
        <v>129</v>
      </c>
      <c r="B130" s="17" t="s">
        <v>267</v>
      </c>
      <c r="C130" s="17"/>
      <c r="D130" s="17">
        <v>40</v>
      </c>
      <c r="E130" s="17" t="s">
        <v>113</v>
      </c>
      <c r="F130" s="17"/>
      <c r="G130" s="17"/>
    </row>
    <row r="131" s="15" customFormat="1" customHeight="1" spans="1:7">
      <c r="A131" s="17">
        <v>130</v>
      </c>
      <c r="B131" s="17" t="s">
        <v>268</v>
      </c>
      <c r="C131" s="17" t="s">
        <v>269</v>
      </c>
      <c r="D131" s="17">
        <v>200</v>
      </c>
      <c r="E131" s="17" t="s">
        <v>163</v>
      </c>
      <c r="F131" s="17"/>
      <c r="G131" s="17"/>
    </row>
    <row r="132" s="15" customFormat="1" customHeight="1" spans="1:7">
      <c r="A132" s="17">
        <v>131</v>
      </c>
      <c r="B132" s="17" t="s">
        <v>239</v>
      </c>
      <c r="C132" s="17" t="s">
        <v>270</v>
      </c>
      <c r="D132" s="17">
        <v>5</v>
      </c>
      <c r="E132" s="17" t="s">
        <v>110</v>
      </c>
      <c r="F132" s="17"/>
      <c r="G132" s="17"/>
    </row>
    <row r="133" s="15" customFormat="1" customHeight="1" spans="1:7">
      <c r="A133" s="17">
        <v>132</v>
      </c>
      <c r="B133" s="17" t="s">
        <v>271</v>
      </c>
      <c r="C133" s="17" t="s">
        <v>272</v>
      </c>
      <c r="D133" s="17">
        <v>5</v>
      </c>
      <c r="E133" s="17" t="s">
        <v>110</v>
      </c>
      <c r="F133" s="17"/>
      <c r="G133" s="17"/>
    </row>
    <row r="134" s="15" customFormat="1" customHeight="1" spans="1:7">
      <c r="A134" s="17">
        <v>133</v>
      </c>
      <c r="B134" s="17" t="s">
        <v>273</v>
      </c>
      <c r="C134" s="17" t="s">
        <v>274</v>
      </c>
      <c r="D134" s="17">
        <v>5</v>
      </c>
      <c r="E134" s="17" t="s">
        <v>110</v>
      </c>
      <c r="F134" s="17"/>
      <c r="G134" s="17"/>
    </row>
    <row r="135" s="15" customFormat="1" customHeight="1" spans="1:7">
      <c r="A135" s="17">
        <v>134</v>
      </c>
      <c r="B135" s="17" t="s">
        <v>275</v>
      </c>
      <c r="C135" s="17" t="s">
        <v>276</v>
      </c>
      <c r="D135" s="17">
        <v>15</v>
      </c>
      <c r="E135" s="17" t="s">
        <v>216</v>
      </c>
      <c r="F135" s="17"/>
      <c r="G135" s="17"/>
    </row>
    <row r="136" s="15" customFormat="1" customHeight="1" spans="1:7">
      <c r="A136" s="17">
        <v>135</v>
      </c>
      <c r="B136" s="17" t="s">
        <v>277</v>
      </c>
      <c r="C136" s="17" t="s">
        <v>278</v>
      </c>
      <c r="D136" s="17">
        <v>5</v>
      </c>
      <c r="E136" s="17" t="s">
        <v>110</v>
      </c>
      <c r="F136" s="17"/>
      <c r="G136" s="17"/>
    </row>
    <row r="137" s="15" customFormat="1" customHeight="1" spans="1:7">
      <c r="A137" s="17">
        <v>136</v>
      </c>
      <c r="B137" s="17" t="s">
        <v>279</v>
      </c>
      <c r="C137" s="17" t="s">
        <v>280</v>
      </c>
      <c r="D137" s="17">
        <v>3</v>
      </c>
      <c r="E137" s="17" t="s">
        <v>48</v>
      </c>
      <c r="F137" s="17"/>
      <c r="G137" s="17"/>
    </row>
    <row r="138" s="15" customFormat="1" customHeight="1" spans="1:7">
      <c r="A138" s="17">
        <v>137</v>
      </c>
      <c r="B138" s="17" t="s">
        <v>281</v>
      </c>
      <c r="C138" s="17" t="s">
        <v>282</v>
      </c>
      <c r="D138" s="17">
        <v>500</v>
      </c>
      <c r="E138" s="17" t="s">
        <v>43</v>
      </c>
      <c r="F138" s="17"/>
      <c r="G138" s="17"/>
    </row>
    <row r="139" s="15" customFormat="1" customHeight="1" spans="1:7">
      <c r="A139" s="17">
        <v>138</v>
      </c>
      <c r="B139" s="17" t="s">
        <v>283</v>
      </c>
      <c r="C139" s="17" t="s">
        <v>284</v>
      </c>
      <c r="D139" s="17">
        <v>6</v>
      </c>
      <c r="E139" s="17" t="s">
        <v>133</v>
      </c>
      <c r="F139" s="17"/>
      <c r="G139" s="17"/>
    </row>
    <row r="140" s="15" customFormat="1" customHeight="1" spans="1:7">
      <c r="A140" s="17">
        <v>139</v>
      </c>
      <c r="B140" s="17" t="s">
        <v>285</v>
      </c>
      <c r="C140" s="17" t="s">
        <v>286</v>
      </c>
      <c r="D140" s="17">
        <v>400</v>
      </c>
      <c r="E140" s="17" t="s">
        <v>43</v>
      </c>
      <c r="F140" s="17"/>
      <c r="G140" s="17"/>
    </row>
    <row r="141" s="15" customFormat="1" customHeight="1" spans="1:7">
      <c r="A141" s="17">
        <v>140</v>
      </c>
      <c r="B141" s="17" t="s">
        <v>287</v>
      </c>
      <c r="C141" s="17" t="s">
        <v>288</v>
      </c>
      <c r="D141" s="17">
        <v>30</v>
      </c>
      <c r="E141" s="17" t="s">
        <v>43</v>
      </c>
      <c r="F141" s="17"/>
      <c r="G141" s="17"/>
    </row>
    <row r="142" s="15" customFormat="1" customHeight="1" spans="1:7">
      <c r="A142" s="17">
        <v>141</v>
      </c>
      <c r="B142" s="17" t="s">
        <v>289</v>
      </c>
      <c r="C142" s="17" t="s">
        <v>290</v>
      </c>
      <c r="D142" s="17">
        <v>30</v>
      </c>
      <c r="E142" s="17" t="s">
        <v>118</v>
      </c>
      <c r="F142" s="17"/>
      <c r="G142" s="17"/>
    </row>
    <row r="143" s="15" customFormat="1" ht="53" customHeight="1" spans="1:7">
      <c r="A143" s="17">
        <v>142</v>
      </c>
      <c r="B143" s="17" t="s">
        <v>291</v>
      </c>
      <c r="C143" s="24" t="s">
        <v>292</v>
      </c>
      <c r="D143" s="17">
        <v>8</v>
      </c>
      <c r="E143" s="17" t="s">
        <v>84</v>
      </c>
      <c r="F143" s="17"/>
      <c r="G143" s="17"/>
    </row>
    <row r="144" s="15" customFormat="1" ht="53" customHeight="1" spans="1:7">
      <c r="A144" s="17">
        <v>143</v>
      </c>
      <c r="B144" s="18" t="s">
        <v>293</v>
      </c>
      <c r="C144" s="19" t="s">
        <v>294</v>
      </c>
      <c r="D144" s="17">
        <v>32</v>
      </c>
      <c r="E144" s="17" t="s">
        <v>84</v>
      </c>
      <c r="F144" s="17"/>
      <c r="G144" s="17"/>
    </row>
    <row r="145" s="15" customFormat="1" ht="52" customHeight="1" spans="1:7">
      <c r="A145" s="17">
        <v>144</v>
      </c>
      <c r="B145" s="17" t="s">
        <v>295</v>
      </c>
      <c r="C145" s="19" t="s">
        <v>296</v>
      </c>
      <c r="D145" s="17">
        <v>16</v>
      </c>
      <c r="E145" s="17" t="s">
        <v>84</v>
      </c>
      <c r="F145" s="17"/>
      <c r="G145" s="17"/>
    </row>
    <row r="146" s="15" customFormat="1" ht="52" customHeight="1" spans="1:7">
      <c r="A146" s="17">
        <v>145</v>
      </c>
      <c r="B146" s="17" t="s">
        <v>267</v>
      </c>
      <c r="C146" s="19"/>
      <c r="D146" s="17">
        <v>120</v>
      </c>
      <c r="E146" s="17" t="s">
        <v>113</v>
      </c>
      <c r="F146" s="17"/>
      <c r="G146" s="17"/>
    </row>
    <row r="147" s="15" customFormat="1" ht="52" customHeight="1" spans="1:7">
      <c r="A147" s="17">
        <v>146</v>
      </c>
      <c r="B147" s="17" t="s">
        <v>297</v>
      </c>
      <c r="C147" s="19" t="s">
        <v>290</v>
      </c>
      <c r="D147" s="17">
        <v>280</v>
      </c>
      <c r="E147" s="17" t="s">
        <v>118</v>
      </c>
      <c r="F147" s="17"/>
      <c r="G147" s="17"/>
    </row>
    <row r="148" s="15" customFormat="1" ht="52" customHeight="1" spans="1:7">
      <c r="A148" s="17">
        <v>147</v>
      </c>
      <c r="B148" s="5" t="s">
        <v>298</v>
      </c>
      <c r="C148" s="20" t="s">
        <v>299</v>
      </c>
      <c r="D148" s="17">
        <v>500</v>
      </c>
      <c r="E148" s="17" t="s">
        <v>118</v>
      </c>
      <c r="F148" s="17"/>
      <c r="G148" s="17"/>
    </row>
    <row r="149" s="15" customFormat="1" ht="52" customHeight="1" spans="1:7">
      <c r="A149" s="17">
        <v>148</v>
      </c>
      <c r="B149" s="5" t="s">
        <v>214</v>
      </c>
      <c r="C149" s="20"/>
      <c r="D149" s="17">
        <v>1526</v>
      </c>
      <c r="E149" s="17" t="s">
        <v>259</v>
      </c>
      <c r="F149" s="17"/>
      <c r="G149" s="17"/>
    </row>
    <row r="150" s="15" customFormat="1" ht="52" customHeight="1" spans="1:7">
      <c r="A150" s="17">
        <v>149</v>
      </c>
      <c r="B150" s="17" t="s">
        <v>300</v>
      </c>
      <c r="C150" s="24" t="s">
        <v>301</v>
      </c>
      <c r="D150" s="17">
        <v>360</v>
      </c>
      <c r="E150" s="17" t="s">
        <v>51</v>
      </c>
      <c r="F150" s="17"/>
      <c r="G150" s="17"/>
    </row>
    <row r="151" s="15" customFormat="1" ht="52" customHeight="1" spans="1:7">
      <c r="A151" s="17">
        <v>150</v>
      </c>
      <c r="B151" s="18" t="s">
        <v>302</v>
      </c>
      <c r="C151" s="19" t="s">
        <v>303</v>
      </c>
      <c r="D151" s="17">
        <v>120</v>
      </c>
      <c r="E151" s="17" t="s">
        <v>51</v>
      </c>
      <c r="F151" s="17"/>
      <c r="G151" s="17"/>
    </row>
    <row r="152" s="15" customFormat="1" ht="52" customHeight="1" spans="1:7">
      <c r="A152" s="17">
        <v>151</v>
      </c>
      <c r="B152" s="17" t="s">
        <v>304</v>
      </c>
      <c r="C152" s="19" t="s">
        <v>305</v>
      </c>
      <c r="D152" s="17">
        <v>600</v>
      </c>
      <c r="E152" s="17" t="s">
        <v>51</v>
      </c>
      <c r="F152" s="17"/>
      <c r="G152" s="17"/>
    </row>
    <row r="153" s="15" customFormat="1" ht="46" customHeight="1" spans="1:7">
      <c r="A153" s="17">
        <v>152</v>
      </c>
      <c r="B153" s="17" t="s">
        <v>306</v>
      </c>
      <c r="C153" s="19" t="s">
        <v>307</v>
      </c>
      <c r="D153" s="17">
        <v>150</v>
      </c>
      <c r="E153" s="17" t="s">
        <v>70</v>
      </c>
      <c r="F153" s="17"/>
      <c r="G153" s="17"/>
    </row>
    <row r="154" customFormat="1" customHeight="1" spans="1:7">
      <c r="A154" s="17">
        <v>153</v>
      </c>
      <c r="B154" s="17" t="s">
        <v>308</v>
      </c>
      <c r="C154" s="19" t="s">
        <v>309</v>
      </c>
      <c r="D154" s="17">
        <v>150</v>
      </c>
      <c r="E154" s="17" t="s">
        <v>70</v>
      </c>
      <c r="F154" s="17"/>
      <c r="G154" s="17"/>
    </row>
    <row r="155" customHeight="1" spans="1:7">
      <c r="A155" s="17">
        <v>154</v>
      </c>
      <c r="B155" s="5" t="s">
        <v>310</v>
      </c>
      <c r="C155" s="20" t="s">
        <v>311</v>
      </c>
      <c r="D155" s="17">
        <v>150</v>
      </c>
      <c r="E155" s="17" t="s">
        <v>70</v>
      </c>
      <c r="F155" s="17"/>
      <c r="G155" s="17"/>
    </row>
    <row r="156" customHeight="1" spans="1:7">
      <c r="A156" s="17">
        <v>155</v>
      </c>
      <c r="B156" s="5" t="s">
        <v>312</v>
      </c>
      <c r="C156" s="20" t="s">
        <v>313</v>
      </c>
      <c r="D156" s="17">
        <v>150</v>
      </c>
      <c r="E156" s="17" t="s">
        <v>70</v>
      </c>
      <c r="F156" s="17"/>
      <c r="G156" s="17"/>
    </row>
    <row r="157" customHeight="1" spans="1:7">
      <c r="A157" s="17">
        <v>156</v>
      </c>
      <c r="B157" s="17" t="s">
        <v>314</v>
      </c>
      <c r="C157" s="24" t="s">
        <v>315</v>
      </c>
      <c r="D157" s="17">
        <v>150</v>
      </c>
      <c r="E157" s="17" t="s">
        <v>43</v>
      </c>
      <c r="F157" s="17"/>
      <c r="G157" s="17"/>
    </row>
    <row r="158" customHeight="1" spans="1:7">
      <c r="A158" s="17">
        <v>157</v>
      </c>
      <c r="B158" s="18" t="s">
        <v>314</v>
      </c>
      <c r="C158" s="19" t="s">
        <v>316</v>
      </c>
      <c r="D158" s="17">
        <v>150</v>
      </c>
      <c r="E158" s="17" t="s">
        <v>43</v>
      </c>
      <c r="F158" s="17"/>
      <c r="G158" s="17"/>
    </row>
    <row r="159" customHeight="1" spans="1:7">
      <c r="A159" s="17">
        <v>158</v>
      </c>
      <c r="B159" s="17" t="s">
        <v>314</v>
      </c>
      <c r="C159" s="19" t="s">
        <v>317</v>
      </c>
      <c r="D159" s="17">
        <v>150</v>
      </c>
      <c r="E159" s="17" t="s">
        <v>43</v>
      </c>
      <c r="F159" s="17"/>
      <c r="G159" s="17"/>
    </row>
    <row r="160" customHeight="1" spans="1:7">
      <c r="A160" s="17">
        <v>159</v>
      </c>
      <c r="B160" s="17" t="s">
        <v>314</v>
      </c>
      <c r="C160" s="19" t="s">
        <v>318</v>
      </c>
      <c r="D160" s="17">
        <v>150</v>
      </c>
      <c r="E160" s="17" t="s">
        <v>43</v>
      </c>
      <c r="F160" s="17"/>
      <c r="G160" s="17"/>
    </row>
    <row r="161" customHeight="1" spans="1:7">
      <c r="A161" s="17">
        <v>160</v>
      </c>
      <c r="B161" s="17" t="s">
        <v>314</v>
      </c>
      <c r="C161" s="19" t="s">
        <v>319</v>
      </c>
      <c r="D161" s="17">
        <v>150</v>
      </c>
      <c r="E161" s="17" t="s">
        <v>43</v>
      </c>
      <c r="F161" s="17"/>
      <c r="G161" s="17"/>
    </row>
    <row r="162" customHeight="1" spans="1:7">
      <c r="A162" s="17">
        <v>161</v>
      </c>
      <c r="B162" s="5" t="s">
        <v>314</v>
      </c>
      <c r="C162" s="20" t="s">
        <v>320</v>
      </c>
      <c r="D162" s="17">
        <v>150</v>
      </c>
      <c r="E162" s="17" t="s">
        <v>43</v>
      </c>
      <c r="F162" s="17"/>
      <c r="G162" s="17"/>
    </row>
    <row r="163" customHeight="1" spans="1:7">
      <c r="A163" s="17">
        <v>162</v>
      </c>
      <c r="B163" s="5" t="s">
        <v>314</v>
      </c>
      <c r="C163" s="20" t="s">
        <v>321</v>
      </c>
      <c r="D163" s="17">
        <v>50</v>
      </c>
      <c r="E163" s="17" t="s">
        <v>43</v>
      </c>
      <c r="F163" s="17"/>
      <c r="G163" s="17"/>
    </row>
    <row r="164" customHeight="1" spans="1:7">
      <c r="A164" s="17">
        <v>163</v>
      </c>
      <c r="B164" s="17" t="s">
        <v>314</v>
      </c>
      <c r="C164" s="24" t="s">
        <v>322</v>
      </c>
      <c r="D164" s="17">
        <v>50</v>
      </c>
      <c r="E164" s="17" t="s">
        <v>43</v>
      </c>
      <c r="F164" s="17"/>
      <c r="G164" s="17"/>
    </row>
    <row r="165" customHeight="1" spans="1:7">
      <c r="A165" s="17">
        <v>164</v>
      </c>
      <c r="B165" s="18" t="s">
        <v>323</v>
      </c>
      <c r="C165" s="19"/>
      <c r="D165" s="17">
        <v>50</v>
      </c>
      <c r="E165" s="17" t="s">
        <v>43</v>
      </c>
      <c r="F165" s="17"/>
      <c r="G165" s="17"/>
    </row>
    <row r="166" customHeight="1" spans="1:7">
      <c r="A166" s="17">
        <v>165</v>
      </c>
      <c r="B166" s="17" t="s">
        <v>324</v>
      </c>
      <c r="C166" s="19"/>
      <c r="D166" s="17">
        <v>50</v>
      </c>
      <c r="E166" s="17" t="s">
        <v>43</v>
      </c>
      <c r="F166" s="17"/>
      <c r="G166" s="17"/>
    </row>
    <row r="167" customHeight="1" spans="1:7">
      <c r="A167" s="17">
        <v>166</v>
      </c>
      <c r="B167" s="17" t="s">
        <v>325</v>
      </c>
      <c r="C167" s="19"/>
      <c r="D167" s="17">
        <v>50</v>
      </c>
      <c r="E167" s="17" t="s">
        <v>43</v>
      </c>
      <c r="F167" s="17"/>
      <c r="G167" s="17"/>
    </row>
    <row r="168" customHeight="1" spans="1:7">
      <c r="A168" s="17">
        <v>167</v>
      </c>
      <c r="B168" s="17" t="s">
        <v>326</v>
      </c>
      <c r="C168" s="19" t="s">
        <v>327</v>
      </c>
      <c r="D168" s="17">
        <v>150</v>
      </c>
      <c r="E168" s="17" t="s">
        <v>133</v>
      </c>
      <c r="F168" s="17"/>
      <c r="G168" s="17"/>
    </row>
    <row r="169" customHeight="1" spans="1:7">
      <c r="A169" s="17">
        <v>168</v>
      </c>
      <c r="B169" s="5" t="s">
        <v>326</v>
      </c>
      <c r="C169" s="20" t="s">
        <v>328</v>
      </c>
      <c r="D169" s="17">
        <v>150</v>
      </c>
      <c r="E169" s="17" t="s">
        <v>133</v>
      </c>
      <c r="F169" s="17"/>
      <c r="G169" s="17"/>
    </row>
    <row r="170" customHeight="1" spans="1:7">
      <c r="A170" s="17">
        <v>169</v>
      </c>
      <c r="B170" s="5" t="s">
        <v>329</v>
      </c>
      <c r="C170" s="20" t="s">
        <v>330</v>
      </c>
      <c r="D170" s="17">
        <v>400</v>
      </c>
      <c r="E170" s="17" t="s">
        <v>43</v>
      </c>
      <c r="F170" s="17"/>
      <c r="G170" s="17"/>
    </row>
    <row r="171" customHeight="1" spans="1:7">
      <c r="A171" s="17">
        <v>170</v>
      </c>
      <c r="B171" s="17" t="s">
        <v>329</v>
      </c>
      <c r="C171" s="24" t="s">
        <v>331</v>
      </c>
      <c r="D171" s="17">
        <v>400</v>
      </c>
      <c r="E171" s="17" t="s">
        <v>43</v>
      </c>
      <c r="F171" s="17"/>
      <c r="G171" s="17"/>
    </row>
    <row r="172" customHeight="1" spans="1:7">
      <c r="A172" s="17">
        <v>171</v>
      </c>
      <c r="B172" s="18" t="s">
        <v>332</v>
      </c>
      <c r="C172" s="19">
        <v>11</v>
      </c>
      <c r="D172" s="17">
        <v>500</v>
      </c>
      <c r="E172" s="17" t="s">
        <v>43</v>
      </c>
      <c r="F172" s="17"/>
      <c r="G172" s="17"/>
    </row>
    <row r="173" customHeight="1" spans="1:7">
      <c r="A173" s="17">
        <v>172</v>
      </c>
      <c r="B173" s="17" t="s">
        <v>332</v>
      </c>
      <c r="C173" s="19">
        <v>12</v>
      </c>
      <c r="D173" s="17">
        <v>100</v>
      </c>
      <c r="E173" s="17" t="s">
        <v>43</v>
      </c>
      <c r="F173" s="17"/>
      <c r="G173" s="17"/>
    </row>
    <row r="174" customHeight="1" spans="1:7">
      <c r="A174" s="17">
        <v>173</v>
      </c>
      <c r="B174" s="17" t="s">
        <v>332</v>
      </c>
      <c r="C174" s="19">
        <v>21</v>
      </c>
      <c r="D174" s="17">
        <v>500</v>
      </c>
      <c r="E174" s="17" t="s">
        <v>43</v>
      </c>
      <c r="F174" s="17"/>
      <c r="G174" s="17"/>
    </row>
    <row r="175" customHeight="1" spans="1:7">
      <c r="A175" s="17">
        <v>174</v>
      </c>
      <c r="B175" s="17" t="s">
        <v>332</v>
      </c>
      <c r="C175" s="19">
        <v>13</v>
      </c>
      <c r="D175" s="17">
        <v>100</v>
      </c>
      <c r="E175" s="17" t="s">
        <v>43</v>
      </c>
      <c r="F175" s="17"/>
      <c r="G175" s="17"/>
    </row>
    <row r="176" customHeight="1" spans="1:7">
      <c r="A176" s="17">
        <v>175</v>
      </c>
      <c r="B176" s="5" t="s">
        <v>332</v>
      </c>
      <c r="C176" s="20">
        <v>14</v>
      </c>
      <c r="D176" s="17">
        <v>100</v>
      </c>
      <c r="E176" s="17" t="s">
        <v>43</v>
      </c>
      <c r="F176" s="17"/>
      <c r="G176" s="17"/>
    </row>
    <row r="177" customHeight="1" spans="1:7">
      <c r="A177" s="17">
        <v>176</v>
      </c>
      <c r="B177" s="5" t="s">
        <v>333</v>
      </c>
      <c r="C177" s="20" t="s">
        <v>334</v>
      </c>
      <c r="D177" s="17">
        <v>3</v>
      </c>
      <c r="E177" s="17" t="s">
        <v>113</v>
      </c>
      <c r="F177" s="17"/>
      <c r="G177" s="17"/>
    </row>
    <row r="178" customHeight="1" spans="1:7">
      <c r="A178" s="17">
        <v>177</v>
      </c>
      <c r="B178" s="17" t="s">
        <v>335</v>
      </c>
      <c r="C178" s="24" t="s">
        <v>336</v>
      </c>
      <c r="D178" s="17">
        <v>72</v>
      </c>
      <c r="E178" s="17" t="s">
        <v>43</v>
      </c>
      <c r="F178" s="17"/>
      <c r="G178" s="17"/>
    </row>
    <row r="179" customHeight="1" spans="1:7">
      <c r="A179" s="17">
        <v>178</v>
      </c>
      <c r="B179" s="18" t="s">
        <v>337</v>
      </c>
      <c r="C179" s="19"/>
      <c r="D179" s="17">
        <v>200</v>
      </c>
      <c r="E179" s="17" t="s">
        <v>54</v>
      </c>
      <c r="F179" s="17"/>
      <c r="G179" s="17"/>
    </row>
    <row r="180" customHeight="1" spans="1:7">
      <c r="A180" s="17">
        <v>179</v>
      </c>
      <c r="B180" s="17" t="s">
        <v>338</v>
      </c>
      <c r="C180" s="19"/>
      <c r="D180" s="17">
        <v>3</v>
      </c>
      <c r="E180" s="17" t="s">
        <v>110</v>
      </c>
      <c r="F180" s="17"/>
      <c r="G180" s="17"/>
    </row>
    <row r="181" customHeight="1" spans="1:7">
      <c r="A181" s="17">
        <v>180</v>
      </c>
      <c r="B181" s="17" t="s">
        <v>339</v>
      </c>
      <c r="C181" s="19"/>
      <c r="D181" s="17">
        <v>3</v>
      </c>
      <c r="E181" s="17" t="s">
        <v>110</v>
      </c>
      <c r="F181" s="17"/>
      <c r="G181" s="17"/>
    </row>
    <row r="182" ht="121" customHeight="1" spans="1:7">
      <c r="A182" s="17">
        <v>181</v>
      </c>
      <c r="B182" s="17" t="s">
        <v>340</v>
      </c>
      <c r="C182" s="19" t="s">
        <v>341</v>
      </c>
      <c r="D182" s="17">
        <v>6</v>
      </c>
      <c r="E182" s="17" t="s">
        <v>110</v>
      </c>
      <c r="F182" s="17"/>
      <c r="G182" s="17"/>
    </row>
    <row r="183" ht="114" customHeight="1" spans="1:7">
      <c r="A183" s="17">
        <v>182</v>
      </c>
      <c r="B183" s="5" t="s">
        <v>342</v>
      </c>
      <c r="C183" s="20" t="s">
        <v>343</v>
      </c>
      <c r="D183" s="17">
        <v>4</v>
      </c>
      <c r="E183" s="17" t="s">
        <v>113</v>
      </c>
      <c r="F183" s="17"/>
      <c r="G183" s="17"/>
    </row>
    <row r="184" customHeight="1" spans="1:7">
      <c r="A184" s="17">
        <v>183</v>
      </c>
      <c r="B184" s="5" t="s">
        <v>344</v>
      </c>
      <c r="C184" s="20" t="s">
        <v>345</v>
      </c>
      <c r="D184" s="17">
        <v>1</v>
      </c>
      <c r="E184" s="17" t="s">
        <v>110</v>
      </c>
      <c r="F184" s="17"/>
      <c r="G184" s="17"/>
    </row>
    <row r="185" customHeight="1" spans="1:7">
      <c r="A185" s="17">
        <v>184</v>
      </c>
      <c r="B185" s="17" t="s">
        <v>346</v>
      </c>
      <c r="C185" s="24" t="s">
        <v>345</v>
      </c>
      <c r="D185" s="17">
        <v>1</v>
      </c>
      <c r="E185" s="17" t="s">
        <v>110</v>
      </c>
      <c r="F185" s="17"/>
      <c r="G185" s="17"/>
    </row>
    <row r="186" customHeight="1" spans="1:7">
      <c r="A186" s="17">
        <v>185</v>
      </c>
      <c r="B186" s="18" t="s">
        <v>347</v>
      </c>
      <c r="C186" s="19" t="s">
        <v>345</v>
      </c>
      <c r="D186" s="17">
        <v>2</v>
      </c>
      <c r="E186" s="17" t="s">
        <v>110</v>
      </c>
      <c r="F186" s="17"/>
      <c r="G186" s="17"/>
    </row>
    <row r="187" customHeight="1" spans="1:7">
      <c r="A187" s="17">
        <v>186</v>
      </c>
      <c r="B187" s="17" t="s">
        <v>348</v>
      </c>
      <c r="C187" s="19" t="s">
        <v>345</v>
      </c>
      <c r="D187" s="17">
        <v>1</v>
      </c>
      <c r="E187" s="17" t="s">
        <v>110</v>
      </c>
      <c r="F187" s="17"/>
      <c r="G187" s="17"/>
    </row>
    <row r="188" customHeight="1" spans="1:7">
      <c r="A188" s="17">
        <v>187</v>
      </c>
      <c r="B188" s="17" t="s">
        <v>349</v>
      </c>
      <c r="C188" s="19" t="s">
        <v>350</v>
      </c>
      <c r="D188" s="17">
        <v>2</v>
      </c>
      <c r="E188" s="17" t="s">
        <v>351</v>
      </c>
      <c r="F188" s="17"/>
      <c r="G188" s="17"/>
    </row>
    <row r="189" customHeight="1" spans="1:7">
      <c r="A189" s="17">
        <v>188</v>
      </c>
      <c r="B189" s="17" t="s">
        <v>352</v>
      </c>
      <c r="C189" s="19" t="s">
        <v>350</v>
      </c>
      <c r="D189" s="17">
        <v>2</v>
      </c>
      <c r="E189" s="17" t="s">
        <v>351</v>
      </c>
      <c r="F189" s="17"/>
      <c r="G189" s="17"/>
    </row>
    <row r="190" customHeight="1" spans="1:7">
      <c r="A190" s="17">
        <v>189</v>
      </c>
      <c r="B190" s="5" t="s">
        <v>353</v>
      </c>
      <c r="C190" s="20" t="s">
        <v>354</v>
      </c>
      <c r="D190" s="17">
        <v>4</v>
      </c>
      <c r="E190" s="17" t="s">
        <v>110</v>
      </c>
      <c r="F190" s="17"/>
      <c r="G190" s="17"/>
    </row>
    <row r="191" customHeight="1" spans="1:7">
      <c r="A191" s="17">
        <v>190</v>
      </c>
      <c r="B191" s="5" t="s">
        <v>355</v>
      </c>
      <c r="C191" s="20" t="s">
        <v>356</v>
      </c>
      <c r="D191" s="17">
        <v>4</v>
      </c>
      <c r="E191" s="17" t="s">
        <v>51</v>
      </c>
      <c r="F191" s="17"/>
      <c r="G191" s="17"/>
    </row>
    <row r="192" customHeight="1" spans="1:7">
      <c r="A192" s="17">
        <v>191</v>
      </c>
      <c r="B192" s="17" t="s">
        <v>357</v>
      </c>
      <c r="C192" s="24"/>
      <c r="D192" s="17">
        <v>5</v>
      </c>
      <c r="E192" s="17" t="s">
        <v>133</v>
      </c>
      <c r="F192" s="17"/>
      <c r="G192" s="17"/>
    </row>
    <row r="193" customHeight="1" spans="1:7">
      <c r="A193" s="17" t="s">
        <v>35</v>
      </c>
      <c r="B193" s="25"/>
      <c r="C193" s="26"/>
      <c r="D193" s="26"/>
      <c r="E193" s="26"/>
      <c r="F193" s="26"/>
      <c r="G193" s="26"/>
    </row>
  </sheetData>
  <mergeCells count="1">
    <mergeCell ref="B193:G193"/>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5"/>
  <sheetViews>
    <sheetView tabSelected="1" workbookViewId="0">
      <selection activeCell="B5" sqref="B5:G5"/>
    </sheetView>
  </sheetViews>
  <sheetFormatPr defaultColWidth="9" defaultRowHeight="14.4" outlineLevelRow="4" outlineLevelCol="6"/>
  <cols>
    <col min="1" max="1" width="8.37962962962963" style="1" customWidth="1"/>
    <col min="2" max="2" width="21.8796296296296" customWidth="1"/>
    <col min="3" max="3" width="13.3796296296296" customWidth="1"/>
    <col min="4" max="4" width="5.87962962962963" customWidth="1"/>
    <col min="5" max="5" width="68.6296296296296" customWidth="1"/>
    <col min="6" max="6" width="20.1296296296296" customWidth="1"/>
    <col min="7" max="7" width="14.6296296296296" customWidth="1"/>
  </cols>
  <sheetData>
    <row r="1" ht="28" customHeight="1" spans="1:7">
      <c r="A1" s="2" t="s">
        <v>0</v>
      </c>
      <c r="B1" s="2" t="s">
        <v>36</v>
      </c>
      <c r="C1" s="2" t="s">
        <v>38</v>
      </c>
      <c r="D1" s="2" t="s">
        <v>39</v>
      </c>
      <c r="E1" s="2" t="s">
        <v>358</v>
      </c>
      <c r="F1" s="3" t="s">
        <v>4</v>
      </c>
      <c r="G1" s="3" t="s">
        <v>40</v>
      </c>
    </row>
    <row r="2" ht="318" customHeight="1" spans="1:7">
      <c r="A2" s="4">
        <v>1</v>
      </c>
      <c r="B2" s="5" t="s">
        <v>359</v>
      </c>
      <c r="C2" s="5">
        <v>2</v>
      </c>
      <c r="D2" s="5" t="s">
        <v>360</v>
      </c>
      <c r="E2" s="6" t="s">
        <v>361</v>
      </c>
      <c r="F2" s="5"/>
      <c r="G2" s="5"/>
    </row>
    <row r="3" ht="409" customHeight="1" spans="1:7">
      <c r="A3" s="4">
        <v>2</v>
      </c>
      <c r="B3" s="7" t="s">
        <v>362</v>
      </c>
      <c r="C3" s="7">
        <v>2</v>
      </c>
      <c r="D3" s="7" t="s">
        <v>360</v>
      </c>
      <c r="E3" s="8" t="s">
        <v>363</v>
      </c>
      <c r="F3" s="7"/>
      <c r="G3" s="7"/>
    </row>
    <row r="4" ht="230" customHeight="1" spans="1:7">
      <c r="A4" s="4">
        <v>3</v>
      </c>
      <c r="B4" s="5" t="s">
        <v>364</v>
      </c>
      <c r="C4" s="5">
        <v>2</v>
      </c>
      <c r="D4" s="5" t="s">
        <v>360</v>
      </c>
      <c r="E4" s="9" t="s">
        <v>365</v>
      </c>
      <c r="F4" s="5"/>
      <c r="G4" s="5"/>
    </row>
    <row r="5" ht="23" customHeight="1" spans="1:7">
      <c r="A5" s="10" t="s">
        <v>35</v>
      </c>
      <c r="B5" s="11"/>
      <c r="C5" s="12"/>
      <c r="D5" s="12"/>
      <c r="E5" s="12"/>
      <c r="F5" s="12"/>
      <c r="G5" s="13"/>
    </row>
  </sheetData>
  <mergeCells count="1">
    <mergeCell ref="B5:G5"/>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模型</vt:lpstr>
      <vt:lpstr>耗材</vt:lpstr>
      <vt:lpstr>眼科设备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81216</dc:creator>
  <cp:lastModifiedBy>刘宇坤</cp:lastModifiedBy>
  <dcterms:created xsi:type="dcterms:W3CDTF">2025-03-28T09:13:00Z</dcterms:created>
  <dcterms:modified xsi:type="dcterms:W3CDTF">2025-04-29T03:23:54Z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5F617A55D1D3416786AFD2659C0BBA9B_13</vt:lpwstr>
  </property>
  <property fmtid="{D5CDD505-2E9C-101B-9397-08002B2CF9AE}" pid="3" name="KSOProductBuildVer">
    <vt:lpwstr>2052-12.1.0.20784</vt:lpwstr>
  </property>
</Properties>
</file>